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LS220DBC78\share\予算決算\各種照会\財政状況資料集【Ｈ22決算～】\R5.4（R3決算）財政状況資料集\2回目\05_県へ提出\"/>
    </mc:Choice>
  </mc:AlternateContent>
  <xr:revisionPtr revIDLastSave="0" documentId="13_ncr:1_{39F9CEE1-127F-4B47-80E0-5A956640C15C}" xr6:coauthVersionLast="36" xr6:coauthVersionMax="36" xr10:uidLastSave="{00000000-0000-0000-0000-000000000000}"/>
  <bookViews>
    <workbookView xWindow="0" yWindow="0" windowWidth="28800" windowHeight="1078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35" i="10"/>
  <c r="BW34" i="10"/>
  <c r="BE34" i="10"/>
  <c r="U34" i="10"/>
  <c r="U35" i="10" s="1"/>
  <c r="U36" i="10" s="1"/>
  <c r="C34" i="10"/>
  <c r="BW35" i="10" l="1"/>
  <c r="BW36" i="10" s="1"/>
  <c r="BW37" i="10" s="1"/>
  <c r="BW38" i="10" s="1"/>
  <c r="BW39" i="10" s="1"/>
  <c r="BW40" i="10" s="1"/>
  <c r="BW41" i="10" s="1"/>
  <c r="BW42"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<sst xmlns="http://schemas.openxmlformats.org/spreadsheetml/2006/main" count="1118" uniqueCount="619">
  <si>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</si>
  <si>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</si>
  <si>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</si>
  <si>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</si>
  <si>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</si>
  <si>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</si>
  <si>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</si>
  <si>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</si>
  <si>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</si>
  <si>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</si>
  <si>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</si>
  <si>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</si>
  <si>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</si>
  <si>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</si>
  <si>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</si>
  <si>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</si>
  <si>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</si>
  <si>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</si>
  <si>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</si>
  <si>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</si>
  <si>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</si>
  <si>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</si>
  <si>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</si>
  <si>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</si>
  <si>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</si>
  <si>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</si>
  <si>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</si>
  <si>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</si>
  <si>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</si>
  <si>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</si>
  <si>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</si>
  <si>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</si>
  <si>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</si>
  <si>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</si>
  <si>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</si>
  <si>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</si>
  <si>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</si>
  <si>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</si>
  <si>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</si>
  <si>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</si>
  <si>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</si>
  <si>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</si>
  <si>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</si>
  <si>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</si>
  <si>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</si>
  <si>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</si>
  <si>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</si>
  <si>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</si>
  <si>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</si>
  <si>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</si>
  <si>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</si>
  <si>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</si>
  <si>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</si>
  <si>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</si>
  <si>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</si>
  <si>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</si>
  <si>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</si>
  <si>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</si>
  <si>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</si>
  <si>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</si>
  <si>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</si>
  <si>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</si>
  <si>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</si>
  <si>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</si>
  <si>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</si>
  <si>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</si>
  <si>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</si>
  <si>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</si>
  <si>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</si>
  <si>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</si>
  <si>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</si>
  <si>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</si>
  <si>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</si>
  <si>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</si>
  <si>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</si>
  <si>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</si>
  <si>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</si>
  <si>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</si>
  <si>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</si>
  <si>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</si>
  <si>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</si>
  <si>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</si>
  <si>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</si>
  <si>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</si>
  <si>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</si>
  <si>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</si>
  <si>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</si>
  <si>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</si>
  <si>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</si>
  <si>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</si>
  <si>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</si>
  <si>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</si>
  <si>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</si>
  <si>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</si>
  <si>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</si>
  <si>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</si>
  <si>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</si>
  <si>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</si>
  <si>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</si>
  <si>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</si>
  <si>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</si>
  <si>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</si>
  <si>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</si>
  <si>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</si>
  <si>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</si>
  <si>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</si>
  <si>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</si>
  <si>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</si>
  <si>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</si>
  <si>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</si>
  <si>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</si>
  <si>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</si>
  <si>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</si>
  <si>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</si>
  <si>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</si>
  <si>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</si>
  <si>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</si>
  <si>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</si>
  <si>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</si>
  <si>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</si>
  <si>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</si>
  <si>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</si>
  <si>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</si>
  <si>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</si>
  <si>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</si>
  <si>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</si>
  <si>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</si>
  <si>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</si>
  <si>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</si>
  <si>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</si>
  <si>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</si>
  <si>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</si>
  <si>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</si>
  <si>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</si>
  <si>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</si>
  <si>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</si>
  <si>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</si>
  <si>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</si>
  <si>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</si>
  <si>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</si>
  <si>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</si>
  <si>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</si>
  <si>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</si>
  <si>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</si>
  <si>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</si>
  <si>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</si>
  <si>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</si>
  <si>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</si>
  <si>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</si>
  <si>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</si>
  <si>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</si>
  <si>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</si>
  <si>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</si>
  <si>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</si>
  <si>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</si>
  <si>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</si>
  <si>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</si>
  <si>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</si>
  <si>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</si>
  <si>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</si>
  <si>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</si>
  <si>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</si>
  <si>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</si>
  <si>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</si>
  <si>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</si>
  <si>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</si>
  <si>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</si>
  <si>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</si>
  <si>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</si>
  <si>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</si>
  <si>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</si>
  <si>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</si>
  <si>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</si>
  <si>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</si>
  <si>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</si>
  <si>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</si>
  <si>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</si>
  <si>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</si>
  <si>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</si>
  <si>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</si>
  <si>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</si>
  <si>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</si>
  <si>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</si>
  <si>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</si>
  <si>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</si>
  <si>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</si>
  <si>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</si>
  <si>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</si>
  <si>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</si>
  <si>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</si>
  <si>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</si>
  <si>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</si>
  <si>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</si>
  <si>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</si>
  <si>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</si>
  <si>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</si>
  <si>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</si>
  <si>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</si>
  <si>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</si>
  <si>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</si>
  <si>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</si>
  <si>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</si>
  <si>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</si>
  <si>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</si>
  <si>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</si>
  <si>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</si>
  <si>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</si>
  <si>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</si>
  <si>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</si>
  <si>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</si>
  <si>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</si>
  <si>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</si>
  <si>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</si>
  <si>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</si>
  <si>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青森県弘前市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</si>
  <si>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</si>
  <si>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</si>
  <si>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</si>
  <si>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</si>
  <si>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</si>
  <si>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</si>
  <si>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</si>
  <si>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</si>
  <si>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</si>
  <si>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</si>
  <si>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</si>
  <si>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</si>
  <si>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</si>
  <si>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</si>
  <si>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</si>
  <si>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</si>
  <si>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</si>
  <si>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</si>
  <si>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</si>
  <si>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</si>
  <si>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</si>
  <si>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</si>
  <si>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</si>
  <si>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</si>
  <si>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</si>
  <si>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</si>
  <si>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</si>
  <si>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</si>
  <si>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</si>
  <si>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</si>
  <si>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</si>
  <si>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</si>
  <si>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</si>
  <si>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</si>
  <si>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</si>
  <si>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</si>
  <si>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</si>
  <si>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</si>
  <si>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</si>
  <si>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</si>
  <si>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</si>
  <si>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</si>
  <si>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</si>
  <si>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</si>
  <si>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</si>
  <si>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</si>
  <si>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</si>
  <si>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</si>
  <si>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</si>
  <si>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</si>
  <si>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</si>
  <si>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</si>
  <si>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</si>
  <si>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</si>
  <si>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</si>
  <si>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</si>
  <si>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</si>
  <si>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</si>
  <si>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</si>
  <si>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</si>
  <si>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</si>
  <si>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</si>
  <si>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</si>
  <si>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</si>
  <si>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</si>
  <si>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</si>
  <si>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</si>
  <si>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</si>
  <si>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</si>
  <si>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</si>
  <si>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</si>
  <si>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</si>
  <si>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</si>
  <si>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</si>
  <si>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</si>
  <si>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</si>
  <si>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</si>
  <si>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</si>
  <si>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</si>
  <si>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</si>
  <si>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</si>
  <si>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</si>
  <si>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</si>
  <si>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</si>
  <si>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</si>
  <si>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</si>
  <si>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</si>
  <si>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</si>
  <si>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</si>
  <si>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</si>
  <si>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</si>
  <si>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</si>
  <si>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</si>
  <si>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</si>
  <si>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</si>
  <si>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</si>
  <si>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</si>
  <si>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</si>
  <si>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</si>
  <si>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</si>
  <si>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</si>
  <si>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</si>
  <si>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</si>
  <si>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</si>
  <si>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</si>
  <si>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</si>
  <si>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</si>
  <si>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</si>
  <si>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</si>
  <si>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</si>
  <si>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</si>
  <si>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</si>
  <si>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</si>
  <si>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</si>
  <si>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</si>
  <si>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</si>
  <si>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</si>
  <si>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</si>
  <si>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</si>
  <si>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</si>
  <si>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</si>
  <si>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</si>
  <si>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</si>
  <si>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</si>
  <si>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</si>
  <si>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</si>
  <si>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</si>
  <si>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</si>
  <si>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</si>
  <si>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</si>
  <si>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</si>
  <si>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</si>
  <si>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</si>
  <si>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</si>
  <si>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</si>
  <si>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</si>
  <si>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</si>
  <si>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</si>
  <si>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</si>
  <si>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</si>
  <si>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</si>
  <si>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</si>
  <si>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</si>
  <si>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</si>
  <si>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</si>
  <si>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</si>
  <si>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</si>
  <si>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</si>
  <si>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</si>
  <si>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</si>
  <si>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</si>
  <si>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</si>
  <si>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</si>
  <si>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</si>
  <si>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青森県弘前市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</si>
  <si>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</si>
  <si>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</si>
  <si>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</si>
  <si>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</si>
  <si>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</si>
  <si>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</si>
  <si>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</si>
  <si>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</si>
  <si>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</si>
  <si>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</si>
  <si>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</si>
  <si>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</si>
  <si>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</si>
  <si>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</si>
  <si>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</si>
  <si>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</si>
  <si>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</si>
  <si>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</si>
  <si>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</si>
  <si>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</si>
  <si>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</si>
  <si>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</si>
  <si>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</si>
  <si>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</si>
  <si>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</si>
  <si>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</si>
  <si>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</si>
  <si>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</si>
  <si>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</si>
  <si>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</si>
  <si>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</si>
  <si>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</si>
  <si>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</si>
  <si>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</si>
  <si>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</si>
  <si>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</si>
  <si>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</si>
  <si>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</si>
  <si>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</si>
  <si>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</si>
  <si>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</si>
  <si>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</si>
  <si>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</si>
  <si>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</si>
  <si>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</si>
  <si>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</si>
  <si>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</si>
  <si>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</si>
  <si>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</si>
  <si>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</si>
  <si>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</si>
  <si>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</si>
  <si>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</si>
  <si>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</si>
  <si>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</si>
  <si>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</si>
  <si>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</si>
  <si>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</si>
  <si>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</si>
  <si>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</si>
  <si>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</si>
  <si>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</si>
  <si>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</si>
  <si>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</si>
  <si>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</si>
  <si>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</si>
  <si>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</si>
  <si>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</si>
  <si>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</si>
  <si>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</si>
  <si>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</si>
  <si>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</si>
  <si>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</si>
  <si>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</si>
  <si>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</si>
  <si>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</si>
  <si>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</si>
  <si>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</si>
  <si>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</si>
  <si>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</si>
  <si>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</si>
  <si>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</si>
  <si>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</si>
  <si>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</si>
  <si>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</si>
  <si>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</si>
  <si>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</si>
  <si>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</si>
  <si>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</si>
  <si>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</si>
  <si>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</si>
  <si>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</si>
  <si>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</si>
  <si>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</si>
  <si>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</si>
  <si>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</si>
  <si>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</si>
  <si>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</si>
  <si>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</si>
  <si>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</si>
  <si>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</si>
  <si>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</si>
  <si>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</si>
  <si>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</si>
  <si>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</si>
  <si>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</si>
  <si>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</si>
  <si>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</si>
  <si>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</si>
  <si>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</si>
  <si>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</si>
  <si>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</si>
  <si>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</si>
  <si>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</si>
  <si>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</si>
  <si>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</si>
  <si>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</si>
  <si>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</si>
  <si>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</si>
  <si>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</si>
  <si>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</si>
  <si>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</si>
  <si>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</si>
  <si>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</si>
  <si>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</si>
  <si>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</si>
  <si>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</si>
  <si>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</si>
  <si>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</si>
  <si>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</si>
  <si>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</si>
  <si>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</si>
  <si>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</si>
  <si>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</si>
  <si>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</si>
  <si>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</si>
  <si>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</si>
  <si>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</si>
  <si>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</si>
  <si>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</si>
  <si>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</si>
  <si>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</si>
  <si>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</si>
  <si>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</si>
  <si>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</si>
  <si>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</si>
  <si>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</si>
  <si>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</si>
  <si>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</si>
  <si>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</si>
  <si>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</si>
  <si>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</si>
  <si>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</si>
  <si>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</si>
  <si>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</si>
  <si>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</si>
  <si>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</si>
  <si>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</si>
  <si>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</si>
  <si>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</si>
  <si>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</si>
  <si>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</si>
  <si>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</si>
  <si>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</si>
  <si>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</si>
  <si>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</si>
  <si>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</si>
  <si>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</si>
  <si>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</si>
  <si>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</si>
  <si>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</si>
  <si>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</si>
  <si>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</si>
  <si>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</si>
  <si>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</si>
  <si>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</si>
  <si>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</si>
  <si>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</si>
  <si>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</si>
  <si>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</si>
  <si>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</si>
  <si>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</si>
  <si>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</si>
  <si>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</si>
  <si>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</si>
  <si>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</si>
  <si>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</si>
  <si>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</si>
  <si>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</si>
  <si>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</si>
  <si>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</si>
  <si>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</si>
  <si>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</si>
  <si>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</si>
  <si>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</si>
  <si>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</si>
  <si>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</si>
  <si>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</si>
  <si>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0.02</t>
  </si>
  <si>
    <t>▲ 0.41</t>
  </si>
  <si>
    <t>▲ 1.41</t>
  </si>
  <si>
    <t>水道事業会計</t>
  </si>
  <si>
    <t>下水道事業会計</t>
  </si>
  <si>
    <t>一般会計</t>
  </si>
  <si>
    <t>国民健康保険特別会計</t>
  </si>
  <si>
    <t>介護保険特別会計</t>
  </si>
  <si>
    <t>病院事業会計</t>
  </si>
  <si>
    <t>▲ 0.14</t>
  </si>
  <si>
    <t>▲ 0.62</t>
  </si>
  <si>
    <t>▲ 0.51</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</si>
  <si>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</si>
  <si>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</si>
  <si>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</si>
  <si>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</si>
  <si>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</si>
  <si>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</si>
  <si>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</si>
  <si>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</si>
  <si>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</si>
  <si>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まちづくり振興基金</t>
    <phoneticPr fontId="5"/>
  </si>
  <si>
    <t>地域福祉基金</t>
    <phoneticPr fontId="2"/>
  </si>
  <si>
    <t>地域経済活性化基金</t>
    <phoneticPr fontId="2"/>
  </si>
  <si>
    <t>子ども未来基金</t>
    <phoneticPr fontId="2"/>
  </si>
  <si>
    <t>弘前公園お城とさくら基金</t>
    <phoneticPr fontId="2"/>
  </si>
  <si>
    <t>一般社団法人　岩木振興社</t>
    <rPh sb="0" eb="6">
      <t>イッパンシャダンホウジン</t>
    </rPh>
    <rPh sb="7" eb="9">
      <t>イワキ</t>
    </rPh>
    <rPh sb="9" eb="11">
      <t>シンコウ</t>
    </rPh>
    <rPh sb="11" eb="12">
      <t>シャ</t>
    </rPh>
    <phoneticPr fontId="2"/>
  </si>
  <si>
    <t>一般社団法人　星と森のロマントピア</t>
    <rPh sb="0" eb="6">
      <t>イッパンシャダンホウジン</t>
    </rPh>
    <rPh sb="7" eb="8">
      <t>ホシ</t>
    </rPh>
    <rPh sb="9" eb="10">
      <t>モリ</t>
    </rPh>
    <phoneticPr fontId="2"/>
  </si>
  <si>
    <t>一般社団法人　弘前市みどりの協会</t>
    <rPh sb="0" eb="6">
      <t>イッパンシャダンホウジン</t>
    </rPh>
    <rPh sb="7" eb="10">
      <t>ヒロサキシ</t>
    </rPh>
    <rPh sb="14" eb="16">
      <t>キョウカイ</t>
    </rPh>
    <phoneticPr fontId="2"/>
  </si>
  <si>
    <t>弘前地区環境整備事務組合</t>
  </si>
  <si>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</si>
  <si>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</si>
  <si>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</si>
  <si>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</si>
  <si>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</si>
  <si>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</si>
  <si>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</si>
  <si>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1">
      <t>グミ</t>
    </rPh>
    <rPh sb="11" eb="12">
      <t>ア</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</si>
  <si>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</si>
  <si>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</si>
  <si>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</si>
  <si>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</si>
  <si>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平均と比較して低い水準にあるものの、将来負担比率は高い水準にある。庁舎増改築事業など施設の更新を行ってきたことが要因と考えられるが、有形固定資産減価償却率は上昇傾向にあることから、施設の老朽化に更新が追い付いていない状況が推察される。今後施設の更新を更に実施していくことで、有形固定資産減価償却率は横ばい若しくは下降傾向に転じることが可能となるが、その財源として地方債を活用することで将来負担比率は上昇傾向となることが想定される。健全な財政運営と施設の更新を両立させながら実施していくためには、引き続き交付税算入のある地方債の活用等を行うほか、施設の適正化により更新費用の抑制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</si>
  <si>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</si>
  <si>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</si>
  <si>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</si>
  <si>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</si>
  <si>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</si>
  <si>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</si>
  <si>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将来負担比率は高い水準にあり、平成27年度から平成29年度にかけて施設老朽化に伴う庁舎増改築等の大規模建設事業を実施したことから地方債残高が増加し、将来負担比率は増加傾向にあったものの、地方債の計画的な借り入れや交付税算入のある有利な地方債の活用、毎年度の基金の積み増しなどにより減少している。令和元年度は地方債残高が減少したものの、臨時財政対策債の減額による標準財政規模の縮小が影響し、将来負担比率は微増となったが、令和２年度は地方消費税交付金などの増額に伴う標準財政規模の増加により減少し、令和３年度も普通交付税の増額に伴う標準財政規模の増加により減少した。実質公債費比率については、減少傾向にあることから、引き続き健全な財政運営を維持できるよう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</si>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</sst>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82D6027-54E3-49D3-B5A9-895CE8E286A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54233</c:v>
                </c:pt>
                <c:pt idx="1">
                  <c:v>44366</c:v>
                </c:pt>
                <c:pt idx="2">
                  <c:v>51043</c:v>
                </c:pt>
                <c:pt idx="3">
                  <c:v>42898</c:v>
                </c:pt>
                <c:pt idx="4">
                  <c:v>57604</c:v>
                </c:pt>
              </c:numCache>
            </c:numRef>
          </c:val>
          <c:smooth val="0"/>
          <c:extLst>
            <c:ext xmlns:c16="http://schemas.microsoft.com/office/drawing/2014/chart" uri="{C3380CC4-5D6E-409C-BE32-E72D297353CC}">
              <c16:uniqueId val="{00000000-2BEF-4621-A9B7-F25B43B22E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67251</c:v>
                </c:pt>
                <c:pt idx="1">
                  <c:v>41045</c:v>
                </c:pt>
                <c:pt idx="2">
                  <c:v>47342</c:v>
                </c:pt>
                <c:pt idx="3">
                  <c:v>34354</c:v>
                </c:pt>
                <c:pt idx="4">
                  <c:v>43383</c:v>
                </c:pt>
              </c:numCache>
            </c:numRef>
          </c:val>
          <c:smooth val="0"/>
          <c:extLst>
            <c:ext xmlns:c16="http://schemas.microsoft.com/office/drawing/2014/chart" uri="{C3380CC4-5D6E-409C-BE32-E72D297353CC}">
              <c16:uniqueId val="{00000001-2BEF-4621-A9B7-F25B43B22E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1.24</c:v>
                </c:pt>
                <c:pt idx="1">
                  <c:v>1.29</c:v>
                </c:pt>
                <c:pt idx="2">
                  <c:v>1.27</c:v>
                </c:pt>
                <c:pt idx="3">
                  <c:v>0.99</c:v>
                </c:pt>
                <c:pt idx="4">
                  <c:v>3</c:v>
                </c:pt>
              </c:numCache>
            </c:numRef>
          </c:val>
          <c:extLst>
            <c:ext xmlns:c16="http://schemas.microsoft.com/office/drawing/2014/chart" uri="{C3380CC4-5D6E-409C-BE32-E72D297353CC}">
              <c16:uniqueId val="{00000000-0EED-4B42-B874-E9AD335D97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7.29</c:v>
                </c:pt>
                <c:pt idx="1">
                  <c:v>6.92</c:v>
                </c:pt>
                <c:pt idx="2">
                  <c:v>7.39</c:v>
                </c:pt>
                <c:pt idx="3">
                  <c:v>6.1</c:v>
                </c:pt>
                <c:pt idx="4">
                  <c:v>6.65</c:v>
                </c:pt>
              </c:numCache>
            </c:numRef>
          </c:val>
          <c:extLst>
            <c:ext xmlns:c16="http://schemas.microsoft.com/office/drawing/2014/chart" uri="{C3380CC4-5D6E-409C-BE32-E72D297353CC}">
              <c16:uniqueId val="{00000001-0EED-4B42-B874-E9AD335D97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-0.02</c:v>
                </c:pt>
                <c:pt idx="1">
                  <c:v>-0.41</c:v>
                </c:pt>
                <c:pt idx="2">
                  <c:v>0.4</c:v>
                </c:pt>
                <c:pt idx="3">
                  <c:v>-1.41</c:v>
                </c:pt>
                <c:pt idx="4">
                  <c:v>2.81</c:v>
                </c:pt>
              </c:numCache>
            </c:numRef>
          </c:val>
          <c:smooth val="0"/>
          <c:extLst>
            <c:ext xmlns:c16="http://schemas.microsoft.com/office/drawing/2014/chart" uri="{C3380CC4-5D6E-409C-BE32-E72D297353CC}">
              <c16:uniqueId val="{00000002-0EED-4B42-B874-E9AD335D97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45-4D0C-B410-994D150763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45-4D0C-B410-994D150763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445-4D0C-B410-994D150763C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0.05</c:v>
                </c:pt>
                <c:pt idx="6">
                  <c:v>#N/A</c:v>
                </c:pt>
                <c:pt idx="7">
                  <c:v>0.08</c:v>
                </c:pt>
                <c:pt idx="8">
                  <c:v>#N/A</c:v>
                </c:pt>
                <c:pt idx="9">
                  <c:v>0.1</c:v>
                </c:pt>
              </c:numCache>
            </c:numRef>
          </c:val>
          <c:extLst>
            <c:ext xmlns:c16="http://schemas.microsoft.com/office/drawing/2014/chart" uri="{C3380CC4-5D6E-409C-BE32-E72D297353CC}">
              <c16:uniqueId val="{00000003-8445-4D0C-B410-994D150763CA}"/>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0.14000000000000001</c:v>
                </c:pt>
                <c:pt idx="1">
                  <c:v>#N/A</c:v>
                </c:pt>
                <c:pt idx="2">
                  <c:v>0.62</c:v>
                </c:pt>
                <c:pt idx="3">
                  <c:v>#N/A</c:v>
                </c:pt>
                <c:pt idx="4">
                  <c:v>0.51</c:v>
                </c:pt>
                <c:pt idx="5">
                  <c:v>#N/A</c:v>
                </c:pt>
                <c:pt idx="6">
                  <c:v>#N/A</c:v>
                </c:pt>
                <c:pt idx="7">
                  <c:v>0.98</c:v>
                </c:pt>
                <c:pt idx="8">
                  <c:v>#N/A</c:v>
                </c:pt>
                <c:pt idx="9">
                  <c:v>0.79</c:v>
                </c:pt>
              </c:numCache>
            </c:numRef>
          </c:val>
          <c:extLst>
            <c:ext xmlns:c16="http://schemas.microsoft.com/office/drawing/2014/chart" uri="{C3380CC4-5D6E-409C-BE32-E72D297353CC}">
              <c16:uniqueId val="{00000004-8445-4D0C-B410-994D150763C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0.82</c:v>
                </c:pt>
                <c:pt idx="2">
                  <c:v>#N/A</c:v>
                </c:pt>
                <c:pt idx="3">
                  <c:v>0.96</c:v>
                </c:pt>
                <c:pt idx="4">
                  <c:v>#N/A</c:v>
                </c:pt>
                <c:pt idx="5">
                  <c:v>0.28000000000000003</c:v>
                </c:pt>
                <c:pt idx="6">
                  <c:v>#N/A</c:v>
                </c:pt>
                <c:pt idx="7">
                  <c:v>0.24</c:v>
                </c:pt>
                <c:pt idx="8">
                  <c:v>#N/A</c:v>
                </c:pt>
                <c:pt idx="9">
                  <c:v>1.21</c:v>
                </c:pt>
              </c:numCache>
            </c:numRef>
          </c:val>
          <c:extLst>
            <c:ext xmlns:c16="http://schemas.microsoft.com/office/drawing/2014/chart" uri="{C3380CC4-5D6E-409C-BE32-E72D297353CC}">
              <c16:uniqueId val="{00000005-8445-4D0C-B410-994D150763C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1.71</c:v>
                </c:pt>
                <c:pt idx="4">
                  <c:v>#N/A</c:v>
                </c:pt>
                <c:pt idx="5">
                  <c:v>1.25</c:v>
                </c:pt>
                <c:pt idx="6">
                  <c:v>#N/A</c:v>
                </c:pt>
                <c:pt idx="7">
                  <c:v>1.53</c:v>
                </c:pt>
                <c:pt idx="8">
                  <c:v>#N/A</c:v>
                </c:pt>
                <c:pt idx="9">
                  <c:v>1.62</c:v>
                </c:pt>
              </c:numCache>
            </c:numRef>
          </c:val>
          <c:extLst>
            <c:ext xmlns:c16="http://schemas.microsoft.com/office/drawing/2014/chart" uri="{C3380CC4-5D6E-409C-BE32-E72D297353CC}">
              <c16:uniqueId val="{00000006-8445-4D0C-B410-994D150763C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1.24</c:v>
                </c:pt>
                <c:pt idx="2">
                  <c:v>#N/A</c:v>
                </c:pt>
                <c:pt idx="3">
                  <c:v>1.28</c:v>
                </c:pt>
                <c:pt idx="4">
                  <c:v>#N/A</c:v>
                </c:pt>
                <c:pt idx="5">
                  <c:v>1.26</c:v>
                </c:pt>
                <c:pt idx="6">
                  <c:v>#N/A</c:v>
                </c:pt>
                <c:pt idx="7">
                  <c:v>0.99</c:v>
                </c:pt>
                <c:pt idx="8">
                  <c:v>#N/A</c:v>
                </c:pt>
                <c:pt idx="9">
                  <c:v>3</c:v>
                </c:pt>
              </c:numCache>
            </c:numRef>
          </c:val>
          <c:extLst>
            <c:ext xmlns:c16="http://schemas.microsoft.com/office/drawing/2014/chart" uri="{C3380CC4-5D6E-409C-BE32-E72D297353CC}">
              <c16:uniqueId val="{00000007-8445-4D0C-B410-994D150763C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5.0599999999999996</c:v>
                </c:pt>
                <c:pt idx="2">
                  <c:v>#N/A</c:v>
                </c:pt>
                <c:pt idx="3">
                  <c:v>5.07</c:v>
                </c:pt>
                <c:pt idx="4">
                  <c:v>#N/A</c:v>
                </c:pt>
                <c:pt idx="5">
                  <c:v>5.18</c:v>
                </c:pt>
                <c:pt idx="6">
                  <c:v>#N/A</c:v>
                </c:pt>
                <c:pt idx="7">
                  <c:v>4.63</c:v>
                </c:pt>
                <c:pt idx="8">
                  <c:v>#N/A</c:v>
                </c:pt>
                <c:pt idx="9">
                  <c:v>4.16</c:v>
                </c:pt>
              </c:numCache>
            </c:numRef>
          </c:val>
          <c:extLst>
            <c:ext xmlns:c16="http://schemas.microsoft.com/office/drawing/2014/chart" uri="{C3380CC4-5D6E-409C-BE32-E72D297353CC}">
              <c16:uniqueId val="{00000008-8445-4D0C-B410-994D150763C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7.02</c:v>
                </c:pt>
                <c:pt idx="2">
                  <c:v>#N/A</c:v>
                </c:pt>
                <c:pt idx="3">
                  <c:v>7.99</c:v>
                </c:pt>
                <c:pt idx="4">
                  <c:v>#N/A</c:v>
                </c:pt>
                <c:pt idx="5">
                  <c:v>9.18</c:v>
                </c:pt>
                <c:pt idx="6">
                  <c:v>#N/A</c:v>
                </c:pt>
                <c:pt idx="7">
                  <c:v>10.08</c:v>
                </c:pt>
                <c:pt idx="8">
                  <c:v>#N/A</c:v>
                </c:pt>
                <c:pt idx="9">
                  <c:v>10.83</c:v>
                </c:pt>
              </c:numCache>
            </c:numRef>
          </c:val>
          <c:extLst>
            <c:ext xmlns:c16="http://schemas.microsoft.com/office/drawing/2014/chart" uri="{C3380CC4-5D6E-409C-BE32-E72D297353CC}">
              <c16:uniqueId val="{00000009-8445-4D0C-B410-994D150763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8201</c:v>
                </c:pt>
                <c:pt idx="5">
                  <c:v>8046</c:v>
                </c:pt>
                <c:pt idx="8">
                  <c:v>7987</c:v>
                </c:pt>
                <c:pt idx="11">
                  <c:v>8001</c:v>
                </c:pt>
                <c:pt idx="14">
                  <c:v>8056</c:v>
                </c:pt>
              </c:numCache>
            </c:numRef>
          </c:val>
          <c:extLst>
            <c:ext xmlns:c16="http://schemas.microsoft.com/office/drawing/2014/chart" uri="{C3380CC4-5D6E-409C-BE32-E72D297353CC}">
              <c16:uniqueId val="{00000000-FD03-4A4B-859D-8017ADAC91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03-4A4B-859D-8017ADAC91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25</c:v>
                </c:pt>
                <c:pt idx="3">
                  <c:v>10</c:v>
                </c:pt>
                <c:pt idx="6">
                  <c:v>17</c:v>
                </c:pt>
                <c:pt idx="9">
                  <c:v>44</c:v>
                </c:pt>
                <c:pt idx="12">
                  <c:v>151</c:v>
                </c:pt>
              </c:numCache>
            </c:numRef>
          </c:val>
          <c:extLst>
            <c:ext xmlns:c16="http://schemas.microsoft.com/office/drawing/2014/chart" uri="{C3380CC4-5D6E-409C-BE32-E72D297353CC}">
              <c16:uniqueId val="{00000002-FD03-4A4B-859D-8017ADAC91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679</c:v>
                </c:pt>
                <c:pt idx="3">
                  <c:v>354</c:v>
                </c:pt>
                <c:pt idx="6">
                  <c:v>374</c:v>
                </c:pt>
                <c:pt idx="9">
                  <c:v>388</c:v>
                </c:pt>
                <c:pt idx="12">
                  <c:v>367</c:v>
                </c:pt>
              </c:numCache>
            </c:numRef>
          </c:val>
          <c:extLst>
            <c:ext xmlns:c16="http://schemas.microsoft.com/office/drawing/2014/chart" uri="{C3380CC4-5D6E-409C-BE32-E72D297353CC}">
              <c16:uniqueId val="{00000003-FD03-4A4B-859D-8017ADAC91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1769</c:v>
                </c:pt>
                <c:pt idx="3">
                  <c:v>1616</c:v>
                </c:pt>
                <c:pt idx="6">
                  <c:v>1608</c:v>
                </c:pt>
                <c:pt idx="9">
                  <c:v>1564</c:v>
                </c:pt>
                <c:pt idx="12">
                  <c:v>1497</c:v>
                </c:pt>
              </c:numCache>
            </c:numRef>
          </c:val>
          <c:extLst>
            <c:ext xmlns:c16="http://schemas.microsoft.com/office/drawing/2014/chart" uri="{C3380CC4-5D6E-409C-BE32-E72D297353CC}">
              <c16:uniqueId val="{00000004-FD03-4A4B-859D-8017ADAC91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03-4A4B-859D-8017ADAC91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03-4A4B-859D-8017ADAC91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8539</c:v>
                </c:pt>
                <c:pt idx="3">
                  <c:v>8354</c:v>
                </c:pt>
                <c:pt idx="6">
                  <c:v>8287</c:v>
                </c:pt>
                <c:pt idx="9">
                  <c:v>8185</c:v>
                </c:pt>
                <c:pt idx="12">
                  <c:v>8483</c:v>
                </c:pt>
              </c:numCache>
            </c:numRef>
          </c:val>
          <c:extLst>
            <c:ext xmlns:c16="http://schemas.microsoft.com/office/drawing/2014/chart" uri="{C3380CC4-5D6E-409C-BE32-E72D297353CC}">
              <c16:uniqueId val="{00000007-FD03-4A4B-859D-8017ADAC91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2811</c:v>
                </c:pt>
                <c:pt idx="2">
                  <c:v>#N/A</c:v>
                </c:pt>
                <c:pt idx="3">
                  <c:v>#N/A</c:v>
                </c:pt>
                <c:pt idx="4">
                  <c:v>2288</c:v>
                </c:pt>
                <c:pt idx="5">
                  <c:v>#N/A</c:v>
                </c:pt>
                <c:pt idx="6">
                  <c:v>#N/A</c:v>
                </c:pt>
                <c:pt idx="7">
                  <c:v>2299</c:v>
                </c:pt>
                <c:pt idx="8">
                  <c:v>#N/A</c:v>
                </c:pt>
                <c:pt idx="9">
                  <c:v>#N/A</c:v>
                </c:pt>
                <c:pt idx="10">
                  <c:v>2180</c:v>
                </c:pt>
                <c:pt idx="11">
                  <c:v>#N/A</c:v>
                </c:pt>
                <c:pt idx="12">
                  <c:v>#N/A</c:v>
                </c:pt>
                <c:pt idx="13">
                  <c:v>2442</c:v>
                </c:pt>
                <c:pt idx="14">
                  <c:v>#N/A</c:v>
                </c:pt>
              </c:numCache>
            </c:numRef>
          </c:val>
          <c:smooth val="0"/>
          <c:extLst>
            <c:ext xmlns:c16="http://schemas.microsoft.com/office/drawing/2014/chart" uri="{C3380CC4-5D6E-409C-BE32-E72D297353CC}">
              <c16:uniqueId val="{00000008-FD03-4A4B-859D-8017ADAC91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84458</c:v>
                </c:pt>
                <c:pt idx="5">
                  <c:v>82376</c:v>
                </c:pt>
                <c:pt idx="8">
                  <c:v>79650</c:v>
                </c:pt>
                <c:pt idx="11">
                  <c:v>76808</c:v>
                </c:pt>
                <c:pt idx="14">
                  <c:v>73459</c:v>
                </c:pt>
              </c:numCache>
            </c:numRef>
          </c:val>
          <c:extLst>
            <c:ext xmlns:c16="http://schemas.microsoft.com/office/drawing/2014/chart" uri="{C3380CC4-5D6E-409C-BE32-E72D297353CC}">
              <c16:uniqueId val="{00000000-ED35-4EB5-9C52-50CD34EC95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8518</c:v>
                </c:pt>
                <c:pt idx="5">
                  <c:v>8471</c:v>
                </c:pt>
                <c:pt idx="8">
                  <c:v>8140</c:v>
                </c:pt>
                <c:pt idx="11">
                  <c:v>8274</c:v>
                </c:pt>
                <c:pt idx="14">
                  <c:v>8038</c:v>
                </c:pt>
              </c:numCache>
            </c:numRef>
          </c:val>
          <c:extLst>
            <c:ext xmlns:c16="http://schemas.microsoft.com/office/drawing/2014/chart" uri="{C3380CC4-5D6E-409C-BE32-E72D297353CC}">
              <c16:uniqueId val="{00000001-ED35-4EB5-9C52-50CD34EC95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7144</c:v>
                </c:pt>
                <c:pt idx="5">
                  <c:v>6842</c:v>
                </c:pt>
                <c:pt idx="8">
                  <c:v>7000</c:v>
                </c:pt>
                <c:pt idx="11">
                  <c:v>7185</c:v>
                </c:pt>
                <c:pt idx="14">
                  <c:v>8054</c:v>
                </c:pt>
              </c:numCache>
            </c:numRef>
          </c:val>
          <c:extLst>
            <c:ext xmlns:c16="http://schemas.microsoft.com/office/drawing/2014/chart" uri="{C3380CC4-5D6E-409C-BE32-E72D297353CC}">
              <c16:uniqueId val="{00000002-ED35-4EB5-9C52-50CD34EC95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35-4EB5-9C52-50CD34EC95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35-4EB5-9C52-50CD34EC95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35-4EB5-9C52-50CD34EC95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7754</c:v>
                </c:pt>
                <c:pt idx="3">
                  <c:v>7062</c:v>
                </c:pt>
                <c:pt idx="6">
                  <c:v>7120</c:v>
                </c:pt>
                <c:pt idx="9">
                  <c:v>7006</c:v>
                </c:pt>
                <c:pt idx="12">
                  <c:v>6970</c:v>
                </c:pt>
              </c:numCache>
            </c:numRef>
          </c:val>
          <c:extLst>
            <c:ext xmlns:c16="http://schemas.microsoft.com/office/drawing/2014/chart" uri="{C3380CC4-5D6E-409C-BE32-E72D297353CC}">
              <c16:uniqueId val="{00000006-ED35-4EB5-9C52-50CD34EC95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1395</c:v>
                </c:pt>
                <c:pt idx="3">
                  <c:v>1402</c:v>
                </c:pt>
                <c:pt idx="6">
                  <c:v>1453</c:v>
                </c:pt>
                <c:pt idx="9">
                  <c:v>1727</c:v>
                </c:pt>
                <c:pt idx="12">
                  <c:v>1630</c:v>
                </c:pt>
              </c:numCache>
            </c:numRef>
          </c:val>
          <c:extLst>
            <c:ext xmlns:c16="http://schemas.microsoft.com/office/drawing/2014/chart" uri="{C3380CC4-5D6E-409C-BE32-E72D297353CC}">
              <c16:uniqueId val="{00000007-ED35-4EB5-9C52-50CD34EC95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20987</c:v>
                </c:pt>
                <c:pt idx="3">
                  <c:v>19461</c:v>
                </c:pt>
                <c:pt idx="6">
                  <c:v>18215</c:v>
                </c:pt>
                <c:pt idx="9">
                  <c:v>16828</c:v>
                </c:pt>
                <c:pt idx="12">
                  <c:v>15850</c:v>
                </c:pt>
              </c:numCache>
            </c:numRef>
          </c:val>
          <c:extLst>
            <c:ext xmlns:c16="http://schemas.microsoft.com/office/drawing/2014/chart" uri="{C3380CC4-5D6E-409C-BE32-E72D297353CC}">
              <c16:uniqueId val="{00000008-ED35-4EB5-9C52-50CD34EC95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D35-4EB5-9C52-50CD34EC95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89577</c:v>
                </c:pt>
                <c:pt idx="3">
                  <c:v>87978</c:v>
                </c:pt>
                <c:pt idx="6">
                  <c:v>86251</c:v>
                </c:pt>
                <c:pt idx="9">
                  <c:v>83898</c:v>
                </c:pt>
                <c:pt idx="12">
                  <c:v>82554</c:v>
                </c:pt>
              </c:numCache>
            </c:numRef>
          </c:val>
          <c:extLst>
            <c:ext xmlns:c16="http://schemas.microsoft.com/office/drawing/2014/chart" uri="{C3380CC4-5D6E-409C-BE32-E72D297353CC}">
              <c16:uniqueId val="{0000000A-ED35-4EB5-9C52-50CD34EC95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19594</c:v>
                </c:pt>
                <c:pt idx="2">
                  <c:v>#N/A</c:v>
                </c:pt>
                <c:pt idx="3">
                  <c:v>#N/A</c:v>
                </c:pt>
                <c:pt idx="4">
                  <c:v>18215</c:v>
                </c:pt>
                <c:pt idx="5">
                  <c:v>#N/A</c:v>
                </c:pt>
                <c:pt idx="6">
                  <c:v>#N/A</c:v>
                </c:pt>
                <c:pt idx="7">
                  <c:v>18250</c:v>
                </c:pt>
                <c:pt idx="8">
                  <c:v>#N/A</c:v>
                </c:pt>
                <c:pt idx="9">
                  <c:v>#N/A</c:v>
                </c:pt>
                <c:pt idx="10">
                  <c:v>17193</c:v>
                </c:pt>
                <c:pt idx="11">
                  <c:v>#N/A</c:v>
                </c:pt>
                <c:pt idx="12">
                  <c:v>#N/A</c:v>
                </c:pt>
                <c:pt idx="13">
                  <c:v>17454</c:v>
                </c:pt>
                <c:pt idx="14">
                  <c:v>#N/A</c:v>
                </c:pt>
              </c:numCache>
            </c:numRef>
          </c:val>
          <c:smooth val="0"/>
          <c:extLst>
            <c:ext xmlns:c16="http://schemas.microsoft.com/office/drawing/2014/chart" uri="{C3380CC4-5D6E-409C-BE32-E72D297353CC}">
              <c16:uniqueId val="{0000000B-ED35-4EB5-9C52-50CD34EC95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3079</c:v>
                </c:pt>
                <c:pt idx="1">
                  <c:v>2588</c:v>
                </c:pt>
                <c:pt idx="2">
                  <c:v>2924</c:v>
                </c:pt>
              </c:numCache>
            </c:numRef>
          </c:val>
          <c:extLst>
            <c:ext xmlns:c16="http://schemas.microsoft.com/office/drawing/2014/chart" uri="{C3380CC4-5D6E-409C-BE32-E72D297353CC}">
              <c16:uniqueId val="{00000000-4993-4B2C-8C18-4E84D498B8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694</c:v>
                </c:pt>
                <c:pt idx="1">
                  <c:v>694</c:v>
                </c:pt>
                <c:pt idx="2">
                  <c:v>694</c:v>
                </c:pt>
              </c:numCache>
            </c:numRef>
          </c:val>
          <c:extLst>
            <c:ext xmlns:c16="http://schemas.microsoft.com/office/drawing/2014/chart" uri="{C3380CC4-5D6E-409C-BE32-E72D297353CC}">
              <c16:uniqueId val="{00000001-4993-4B2C-8C18-4E84D498B8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5129</c:v>
                </c:pt>
                <c:pt idx="1">
                  <c:v>5823</c:v>
                </c:pt>
                <c:pt idx="2">
                  <c:v>6395</c:v>
                </c:pt>
              </c:numCache>
            </c:numRef>
          </c:val>
          <c:extLst>
            <c:ext xmlns:c16="http://schemas.microsoft.com/office/drawing/2014/chart" uri="{C3380CC4-5D6E-409C-BE32-E72D297353CC}">
              <c16:uniqueId val="{00000002-4993-4B2C-8C18-4E84D498B8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{4B3CAEF5-1D60-4FFF-930A-D6848E351927}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8BC-49D1-91F3-6B440EF047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{9F6D45EC-8892-43C5-B9C0-4A2BE0BF322A}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BC-49D1-91F3-6B440EF047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{BB1E05AB-977C-49DA-BE8E-583D177EB720}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BC-49D1-91F3-6B440EF047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{6136B96D-ED29-4F0C-A845-3E700D04563C}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BC-49D1-91F3-6B440EF047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{5B601109-1C4F-4B70-A0B5-46EF926C10CD}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BC-49D1-91F3-6B440EF047B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{11DCF800-B2F5-4516-9B7D-742EC84240E3}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8BC-49D1-91F3-6B440EF047B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{DF85108A-7EC6-465B-B460-69C03C5A461D}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8BC-49D1-91F3-6B440EF047B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{046FE88B-E717-4101-B58B-016F8EC6B192}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8BC-49D1-91F3-6B440EF047B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{8E365FE4-26E7-4B7A-A98D-36625CE1A1BA}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8BC-49D1-91F3-6B440EF047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54</c:v>
                </c:pt>
                <c:pt idx="16">
                  <c:v>55.2</c:v>
                </c:pt>
                <c:pt idx="24">
                  <c:v>57</c:v>
                </c:pt>
                <c:pt idx="32">
                  <c:v>58.7</c:v>
                </c:pt>
              </c:numCache>
            </c:numRef>
          </c:xVal>
          <c:yVal>
            <c:numRef>
              <c:f>公会計指標分析・財政指標組合せ分析表!$BP$51:$DC$51</c:f>
              <c:numCache>
                <c:formatCode>#,##0.0;"▲ "#,##0.0</c:formatCode>
                <c:ptCount val="40"/>
                <c:pt idx="0">
                  <c:v>55.7</c:v>
                </c:pt>
                <c:pt idx="8">
                  <c:v>52.2</c:v>
                </c:pt>
                <c:pt idx="16">
                  <c:v>52.7</c:v>
                </c:pt>
                <c:pt idx="24">
                  <c:v>48.6</c:v>
                </c:pt>
                <c:pt idx="32">
                  <c:v>47.4</c:v>
                </c:pt>
              </c:numCache>
            </c:numRef>
          </c:yVal>
          <c:smooth val="0"/>
          <c:extLst>
            <c:ext xmlns:c16="http://schemas.microsoft.com/office/drawing/2014/chart" uri="{C3380CC4-5D6E-409C-BE32-E72D297353CC}">
              <c16:uniqueId val="{00000009-18BC-49D1-91F3-6B440EF047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{5AAC0F29-7990-4C22-935D-AB9B66DA3B0A}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8BC-49D1-91F3-6B440EF047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{A26B2902-2873-4E6A-AC1A-2D57412F394B}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BC-49D1-91F3-6B440EF047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{0F7C3318-A087-42F3-9A94-A89AF2458067}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BC-49D1-91F3-6B440EF047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{0F3AD073-A130-47F2-B88B-F1BA4872FBD9}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BC-49D1-91F3-6B440EF047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{95B4AC6F-65D2-4C1B-B18C-19AB9F996D79}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BC-49D1-91F3-6B440EF047B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{2AA1D141-5224-4F77-87F0-28C8B0F9F49B}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8BC-49D1-91F3-6B440EF047B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{3078CFD4-9053-43B8-A8B3-0A6AC1C7D031}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8BC-49D1-91F3-6B440EF047B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{24EF7587-8C78-4632-8B3E-FAFD1D4AE138}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8BC-49D1-91F3-6B440EF047B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{D4CC5413-C95B-426E-99D2-CA9828F2A2EE}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8BC-49D1-91F3-6B440EF047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60.7</c:v>
                </c:pt>
                <c:pt idx="16">
                  <c:v>61.4</c:v>
                </c:pt>
                <c:pt idx="24">
                  <c:v>62.7</c:v>
                </c:pt>
                <c:pt idx="32">
                  <c:v>63.8</c:v>
                </c:pt>
              </c:numCache>
            </c:numRef>
          </c:xVal>
          <c:yVal>
            <c:numRef>
              <c:f>公会計指標分析・財政指標組合せ分析表!$BP$55:$DC$55</c:f>
              <c:numCache>
                <c:formatCode>#,##0.0;"▲ "#,##0.0</c:formatCode>
                <c:ptCount val="40"/>
                <c:pt idx="0">
                  <c:v>24.5</c:v>
                </c:pt>
                <c:pt idx="8">
                  <c:v>23.9</c:v>
                </c:pt>
                <c:pt idx="16">
                  <c:v>20</c:v>
                </c:pt>
                <c:pt idx="24">
                  <c:v>14.7</c:v>
                </c:pt>
                <c:pt idx="32">
                  <c:v>9.3000000000000007</c:v>
                </c:pt>
              </c:numCache>
            </c:numRef>
          </c:yVal>
          <c:smooth val="0"/>
          <c:extLst>
            <c:ext xmlns:c16="http://schemas.microsoft.com/office/drawing/2014/chart" uri="{C3380CC4-5D6E-409C-BE32-E72D297353CC}">
              <c16:uniqueId val="{00000013-18BC-49D1-91F3-6B440EF047B7}"/>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{EC705A8F-70F6-4692-80A6-7AA8FC8BD1D3}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DB9-4CF5-8290-A595FB013C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{791E7871-A1C0-4AAE-95C9-1B9B18BF43F7}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B9-4CF5-8290-A595FB013C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{CF4AE70D-B8F2-4549-A763-8A19CA12406B}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B9-4CF5-8290-A595FB013C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{D40DBADF-A8D9-4151-8F2E-74945A57BD68}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B9-4CF5-8290-A595FB013C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{7307B2DA-2054-4488-B2C3-9EA72A349BCD}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B9-4CF5-8290-A595FB013C7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{640C74D6-13ED-454E-8407-3CEFAAD143EE}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DB9-4CF5-8290-A595FB013C7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{F9AD8C5A-29CE-4269-B605-E7CDF1C2BDAC}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DB9-4CF5-8290-A595FB013C76}"/>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{4B28775B-383C-4632-A318-33B51A5D2A4E}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DB9-4CF5-8290-A595FB013C76}"/>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{78B6FFDB-D995-4D5B-88B7-5CB75CBD1854}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DB9-4CF5-8290-A595FB013C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7.7</c:v>
                </c:pt>
                <c:pt idx="16">
                  <c:v>7</c:v>
                </c:pt>
                <c:pt idx="24">
                  <c:v>6.4</c:v>
                </c:pt>
                <c:pt idx="32">
                  <c:v>6.4</c:v>
                </c:pt>
              </c:numCache>
            </c:numRef>
          </c:xVal>
          <c:yVal>
            <c:numRef>
              <c:f>公会計指標分析・財政指標組合せ分析表!$BP$73:$DC$73</c:f>
              <c:numCache>
                <c:formatCode>#,##0.0;"▲ "#,##0.0</c:formatCode>
                <c:ptCount val="40"/>
                <c:pt idx="0">
                  <c:v>55.7</c:v>
                </c:pt>
                <c:pt idx="8">
                  <c:v>52.2</c:v>
                </c:pt>
                <c:pt idx="16">
                  <c:v>52.7</c:v>
                </c:pt>
                <c:pt idx="24">
                  <c:v>48.6</c:v>
                </c:pt>
                <c:pt idx="32">
                  <c:v>47.4</c:v>
                </c:pt>
              </c:numCache>
            </c:numRef>
          </c:yVal>
          <c:smooth val="0"/>
          <c:extLst>
            <c:ext xmlns:c16="http://schemas.microsoft.com/office/drawing/2014/chart" uri="{C3380CC4-5D6E-409C-BE32-E72D297353CC}">
              <c16:uniqueId val="{00000009-DDB9-4CF5-8290-A595FB013C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{9B6226BF-6D78-4F81-9F9C-07877445D13B}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DB9-4CF5-8290-A595FB013C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{061B0F67-FEA5-49F0-A619-1B78993AED0C}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B9-4CF5-8290-A595FB013C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{2E962A92-C2B3-434A-B0A0-D83C5BE3CFC1}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B9-4CF5-8290-A595FB013C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{ADBB5FAB-45D4-4E72-B723-F4C35B3761AA}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B9-4CF5-8290-A595FB013C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{1A8EEA0C-7707-4014-8911-A4F2E4F97A6F}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B9-4CF5-8290-A595FB013C7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{408A2FDE-D4C6-462E-9E23-F9455DAF222A}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DB9-4CF5-8290-A595FB013C7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{68FC6D18-6C9A-4C35-8898-A3897F6505B8}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DB9-4CF5-8290-A595FB013C7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{7F5E4460-6A67-4051-956D-D73A34C92219}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DB9-4CF5-8290-A595FB013C7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{89579472-1B6A-47DE-A54F-F506D30CC8C0}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DB9-4CF5-8290-A595FB013C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4.5999999999999996</c:v>
                </c:pt>
                <c:pt idx="16">
                  <c:v>4.3</c:v>
                </c:pt>
                <c:pt idx="24">
                  <c:v>4.0999999999999996</c:v>
                </c:pt>
                <c:pt idx="32">
                  <c:v>6.6</c:v>
                </c:pt>
              </c:numCache>
            </c:numRef>
          </c:xVal>
          <c:yVal>
            <c:numRef>
              <c:f>公会計指標分析・財政指標組合せ分析表!$BP$77:$DC$77</c:f>
              <c:numCache>
                <c:formatCode>#,##0.0;"▲ "#,##0.0</c:formatCode>
                <c:ptCount val="40"/>
                <c:pt idx="0">
                  <c:v>24.5</c:v>
                </c:pt>
                <c:pt idx="8">
                  <c:v>23.9</c:v>
                </c:pt>
                <c:pt idx="16">
                  <c:v>20</c:v>
                </c:pt>
                <c:pt idx="24">
                  <c:v>14.7</c:v>
                </c:pt>
                <c:pt idx="32">
                  <c:v>9.3000000000000007</c:v>
                </c:pt>
              </c:numCache>
            </c:numRef>
          </c:yVal>
          <c:smooth val="0"/>
          <c:extLst>
            <c:ext xmlns:c16="http://schemas.microsoft.com/office/drawing/2014/chart" uri="{C3380CC4-5D6E-409C-BE32-E72D297353CC}">
              <c16:uniqueId val="{00000013-DDB9-4CF5-8290-A595FB013C76}"/>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7396CBF-8294-460B-ADAF-8832CD122AA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3C00DCA-389C-4E9C-87E4-1580BDE0F00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元利償還金については、庁舎増改築等の大規模建設事業が終了し、元金償還額より起債発行額が少なくなったことから</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にかけて減少傾向にあったものの、臨時財政対策債や病院事業に対する公営企業会計出資金に係る元金償還が開始となったことから</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は増加している。</a:t>
          </a:r>
        </a:p>
        <a:p>
          <a:r>
            <a:rPr kumimoji="1" lang="ja-JP" altLang="en-US" sz="1200">
              <a:latin typeface="ＭＳ ゴシック" pitchFamily="49" charset="-128"/>
              <a:ea typeface="ＭＳ ゴシック" pitchFamily="49" charset="-128"/>
            </a:rPr>
            <a:t>　実質公債費比率の分子は、</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にかけて組合等が起こした地方債の元利償還金に対する負担金が償還終了により減少しているが、前述の元利償還金の増加に伴い、</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については増加している。</a:t>
          </a:r>
        </a:p>
        <a:p>
          <a:r>
            <a:rPr kumimoji="1" lang="ja-JP" altLang="en-US" sz="1200">
              <a:latin typeface="ＭＳ ゴシック" pitchFamily="49" charset="-128"/>
              <a:ea typeface="ＭＳ ゴシック" pitchFamily="49" charset="-128"/>
            </a:rPr>
            <a:t>　今後、病院事業会計の企業債の残債承継や、弘前文化センター整備事業などの大規模建設事業により、公債費の増加が見込まれるが、引き続き交付税算入のある地方債を活用する等、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のうち、「一般会計等に係る地方債の現在高」については、老朽化施設の大規模改修等により</a:t>
          </a:r>
          <a:r>
            <a:rPr kumimoji="1" lang="en-US" altLang="ja-JP" sz="1100">
              <a:latin typeface="ＭＳ ゴシック" pitchFamily="49" charset="-128"/>
              <a:ea typeface="ＭＳ ゴシック" pitchFamily="49" charset="-128"/>
            </a:rPr>
            <a:t>H29</a:t>
          </a:r>
          <a:r>
            <a:rPr kumimoji="1" lang="ja-JP" altLang="en-US" sz="1100">
              <a:latin typeface="ＭＳ ゴシック" pitchFamily="49" charset="-128"/>
              <a:ea typeface="ＭＳ ゴシック" pitchFamily="49" charset="-128"/>
            </a:rPr>
            <a:t>年度まで増加傾向にあったが、</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年度から減少傾向に転じ、</a:t>
          </a:r>
          <a:r>
            <a:rPr kumimoji="1" lang="en-US" altLang="ja-JP" sz="1100">
              <a:latin typeface="ＭＳ ゴシック" pitchFamily="49" charset="-128"/>
              <a:ea typeface="ＭＳ ゴシック" pitchFamily="49" charset="-128"/>
            </a:rPr>
            <a:t>R3</a:t>
          </a:r>
          <a:r>
            <a:rPr kumimoji="1" lang="ja-JP" altLang="en-US" sz="1100">
              <a:latin typeface="ＭＳ ゴシック" pitchFamily="49" charset="-128"/>
              <a:ea typeface="ＭＳ ゴシック" pitchFamily="49" charset="-128"/>
            </a:rPr>
            <a:t>年度においても発行額を償還額が上回ったことで地方債現在高は減少している。「公営企業債等繰入見込額」については、</a:t>
          </a:r>
          <a:r>
            <a:rPr kumimoji="1" lang="en-US" altLang="ja-JP" sz="1100">
              <a:latin typeface="ＭＳ ゴシック" pitchFamily="49" charset="-128"/>
              <a:ea typeface="ＭＳ ゴシック" pitchFamily="49" charset="-128"/>
            </a:rPr>
            <a:t>H29</a:t>
          </a:r>
          <a:r>
            <a:rPr kumimoji="1" lang="ja-JP" altLang="en-US" sz="1100">
              <a:latin typeface="ＭＳ ゴシック" pitchFamily="49" charset="-128"/>
              <a:ea typeface="ＭＳ ゴシック" pitchFamily="49" charset="-128"/>
            </a:rPr>
            <a:t>年度から減少傾向にあり、</a:t>
          </a:r>
          <a:r>
            <a:rPr kumimoji="1" lang="en-US" altLang="ja-JP" sz="1100">
              <a:latin typeface="ＭＳ ゴシック" pitchFamily="49" charset="-128"/>
              <a:ea typeface="ＭＳ ゴシック" pitchFamily="49" charset="-128"/>
            </a:rPr>
            <a:t>R3</a:t>
          </a:r>
          <a:r>
            <a:rPr kumimoji="1" lang="ja-JP" altLang="en-US" sz="1100">
              <a:latin typeface="ＭＳ ゴシック" pitchFamily="49" charset="-128"/>
              <a:ea typeface="ＭＳ ゴシック" pitchFamily="49" charset="-128"/>
            </a:rPr>
            <a:t>年度においても下水道事業会計における地方債現在高の減により繰入見込額は減少している。</a:t>
          </a:r>
        </a:p>
        <a:p>
          <a:r>
            <a:rPr kumimoji="1" lang="ja-JP" altLang="en-US" sz="1100">
              <a:latin typeface="ＭＳ ゴシック" pitchFamily="49" charset="-128"/>
              <a:ea typeface="ＭＳ ゴシック" pitchFamily="49" charset="-128"/>
            </a:rPr>
            <a:t>　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のうち、「充当可能基金」については、普通交付税の追加配分により</a:t>
          </a:r>
          <a:r>
            <a:rPr kumimoji="1" lang="en-US" altLang="ja-JP" sz="1100">
              <a:latin typeface="ＭＳ ゴシック" pitchFamily="49" charset="-128"/>
              <a:ea typeface="ＭＳ ゴシック" pitchFamily="49" charset="-128"/>
            </a:rPr>
            <a:t>R3</a:t>
          </a:r>
          <a:r>
            <a:rPr kumimoji="1" lang="ja-JP" altLang="en-US" sz="1100">
              <a:latin typeface="ＭＳ ゴシック" pitchFamily="49" charset="-128"/>
              <a:ea typeface="ＭＳ ゴシック" pitchFamily="49" charset="-128"/>
            </a:rPr>
            <a:t>年度は増加している。「基準財政需要額算入見込額」については、既発債の償還進捗により減少傾向にある。</a:t>
          </a:r>
        </a:p>
        <a:p>
          <a:r>
            <a:rPr kumimoji="1" lang="ja-JP" altLang="en-US" sz="1100">
              <a:latin typeface="ＭＳ ゴシック" pitchFamily="49" charset="-128"/>
              <a:ea typeface="ＭＳ ゴシック" pitchFamily="49" charset="-128"/>
            </a:rPr>
            <a:t>　「将来負担比率の分子」は地方債現在高の減により</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年度及び</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年度は大幅に減少しているが、</a:t>
          </a:r>
          <a:r>
            <a:rPr kumimoji="1" lang="en-US" altLang="ja-JP" sz="1100">
              <a:latin typeface="ＭＳ ゴシック" pitchFamily="49" charset="-128"/>
              <a:ea typeface="ＭＳ ゴシック" pitchFamily="49" charset="-128"/>
            </a:rPr>
            <a:t>R3</a:t>
          </a:r>
          <a:r>
            <a:rPr kumimoji="1" lang="ja-JP" altLang="en-US" sz="1100">
              <a:latin typeface="ＭＳ ゴシック" pitchFamily="49" charset="-128"/>
              <a:ea typeface="ＭＳ ゴシック" pitchFamily="49" charset="-128"/>
            </a:rPr>
            <a:t>年度は将来負担額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の減を充当可能財源等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の減が上回ったことで増加している。</a:t>
          </a:r>
        </a:p>
        <a:p>
          <a:r>
            <a:rPr kumimoji="1" lang="ja-JP" altLang="en-US" sz="1100">
              <a:latin typeface="ＭＳ ゴシック" pitchFamily="49" charset="-128"/>
              <a:ea typeface="ＭＳ ゴシック" pitchFamily="49" charset="-128"/>
            </a:rPr>
            <a:t>　今後も公共施設等適正管理推進事業債や過疎対策事業債など交付税措置のある有利な地方債の活用等により財政負担の軽減を図り、将来世代の負担が過度にならないよう、健全な財政運営に努めていく。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青森県弘前市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や除排雪経費等に係る特別交付税の増額などにより「財政調整基金」の取り崩しを抑制したこと及び「その他特定目的基金」の各事業への取り崩しを取り止めたこと、ふるさと納税寄附金の増収に伴い「その他特定目的基金（まちづくり振興基金、子ども未来基金、弘前公園お城とさくら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千万円積み立てたことなどから、基金全体としては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今後も人口減少や普通交付税の減額などによる歳入一般財源の減少が予想されるが、公共施設の適正管理や行財政改革などに積極的に取り組むことで、更なる積み増しができるよう努める。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　　　：地域住民の連帯強化及び地域振興に関する施策の推進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：市民の保健及び福祉に関する施策の推進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　　　　　：子育て支援に関する施策の推進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弘前公園お城とさくら基金：弘前公園の管理及び整備に関する施策の推進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　　　：債券運用収入やふるさと納税寄附金など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　　　　　：ふるさと納税寄附金など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弘前公園お城とさくら基金：ふるさと納税寄附金など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　　　：債券運用に係る有価証券売却益などを財源として計画的に積み立てる予定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：地域福祉関係経費の増加に備えて、今後も積み増ししていく予定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　　　　　：子ども医療費の無償化など子育て支援に関する施策に備えて積み立てしていく予定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弘前公園お城とさくら基金：弘前公園のさくらの管理や景観保持・整備など、老朽化による維持管理費の増加に備えて積み立てしていく予定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除排雪経費等の増に伴い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百万円を取り崩した一方、普通交付税の追加交付や除排雪経費等に係る特別交付税の増、地方消費税交付金等の増により、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災害や豪雪などに備えて一定程度の額を確保できている状況であり、引き続き中長期的な視点に立ち、健全な財政運営に努めていく。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年度に地方債償還のピークを迎える見込みのため、それに備えて計画的に積み立てを行う予定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3011321-81F3-4ED4-B052-AA5CD0B48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A837A01-BDCA-4661-9EDC-BC6C9E25B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EA48AF2-0398-486D-B320-5802F47C38C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4548FBA-1D56-4F01-8EA5-FA4C6692482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C2D058A-1B7D-4BF7-B3FF-F1265921CF2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FA5837E-5C17-4620-8A7B-008579408F3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ED49250-CE6B-4098-A2AA-B26C51062FC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8DFF131-4818-4B59-B205-ED4FE956589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3F013D2-30D3-439E-819C-2098C106EC6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C4EB6D3-20F1-43F2-96AC-37EE3C956D4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41BAC38-E2AE-4F3E-B59A-282F2B4A8EA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6A1836E-889C-4902-B072-2D808ED07DE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166,385
165,707
524.20
89,468,850
87,412,305
1,319,583
43,958,111
82,554,390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6DAE2C7-460E-4EC3-A741-93BB426AB18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F3CEE77-0142-4E74-81E0-5646FF84C94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5090CC8-19DF-4AFB-8788-1F974707076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9905493-879E-4C96-AF0B-5C916A717B0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FCC25F2-8C9F-40B9-93F8-0435903563C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791DE59-ED75-47EF-ADDF-BCBE9BADAFA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1519DD7-2130-4420-82F2-66E69299B9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0205432-2965-4C1D-BBB4-5FCFB9CFC3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A4B1C68-908D-4C5D-BADE-3DCD8FE87EE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6E9C703-0BEC-4512-BF0D-EBF51D414CD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DE2CB01-1809-4E9F-AA6B-3BEBCFE36A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0DE8D11-750A-4FFF-84F7-22DE80F5AB8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A88CBE6-BE80-462E-8873-11CB59335A6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D82AB02-6BC0-4F77-B9A3-2202DA8E779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E7B117F-3E65-4DA1-B540-403B7A16ED0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FAF110B-822C-4EBF-95A4-E1098B730BF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68960FE-D8BB-4877-B867-D573ED72272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C5082BF-27EF-4A18-A82F-B031945812D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2A5ECE2-5354-46C2-B544-26117B6B922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275A6E0-BCE6-4D1B-B90D-2572408BB2A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A5BC2E2-35D1-4693-85A1-C711109B4DD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4E0248B-F047-4EEE-A67A-7B3087FAC6A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A92A242-9447-4397-BA1B-13391013F48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1DF92C6-B82F-46D0-ADFC-4162110CF31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7E1B405-6438-4B86-9EF9-8A4FFF4999E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6A9E7A6-17DA-4AF6-9BBF-E691A7C23FD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2CE9852-DACF-4AE6-8406-A49E6789BE4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33C91C1-8DDC-4DA2-9F4E-B335DB6AE08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691C12F-A87A-4A91-8B46-A980E262155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B3BDE78-37C0-44AC-9966-9949CCE53B7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771062F-E081-480B-AC6F-E2D5C0240CE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6D311C9-8330-4570-96AB-1D5645415A3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A01BAC6-6D21-4236-A176-A83D192B3B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5F52602-5C97-49EF-BD33-2314A8E6362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2981243-3D2B-4DED-A0BE-D613D97916D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いずれ</a:t>
          </a:r>
          <a:r>
            <a:rPr kumimoji="1" lang="ja-JP" altLang="en-US" sz="800" b="0" i="0" baseline="0">
              <a:solidFill>
                <a:schemeClr val="dk1"/>
              </a:solidFill>
              <a:effectLst/>
              <a:latin typeface="+mn-lt"/>
              <a:ea typeface="+mn-ea"/>
              <a:cs typeface="+mn-cs"/>
            </a:rPr>
            <a:t>も</a:t>
          </a:r>
          <a:r>
            <a:rPr kumimoji="1" lang="ja-JP" altLang="ja-JP" sz="800" b="0" i="0" baseline="0">
              <a:solidFill>
                <a:schemeClr val="dk1"/>
              </a:solidFill>
              <a:effectLst/>
              <a:latin typeface="+mn-lt"/>
              <a:ea typeface="+mn-ea"/>
              <a:cs typeface="+mn-cs"/>
            </a:rPr>
            <a:t>平均を下回っている状況である。要因としては、有形固定資産の割合が大きい道路及び庁舎における減価償却率が低いことが考えられ、近年の資産の更新による結果であると考えられる。しかしながら、その他資産においては減価償却率が高い状況にあり、現在比較的低い道路においても地域の更新要望に予算が追い付いていない状況に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前年度と比較して上昇傾向にあることからも、現状ベースでは今後益々悪化していくことが想定されるため、公共施設等総合管理計画に基づいた施設の適正化及び更新費用の平準化を一層進める必要がある。</a:t>
          </a:r>
          <a:endParaRPr lang="ja-JP" altLang="ja-JP" sz="8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2EF0A99-AE3F-434B-A817-E1F5796156A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3E83FAF-EEBC-459B-A136-0EB48094F45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6E90A14-D738-477A-B325-262D8F21188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7144F28-A4F1-4E3E-BB06-B24D62DD78A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708A25AC-CC6D-41E9-AE0E-4C8810F7EF11}"/>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E485A2F-F639-4FB3-8437-8058EF39F36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A9DA5706-0383-422B-8867-962917D8E1A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59D7FACF-5EAF-463A-AF4F-192B6F161AA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961002B-193D-4FCD-A58B-63DB98D21AF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30DB8DC-1D65-4AB0-A940-149DD970EAF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8C2A679-EE7E-44F6-B330-F6953BC170E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34BF9E8-31AE-4CC6-9E20-6E4C5811823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CFC0C2F-2F2A-4324-979B-E3E303BABAD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D9C2242-AA25-4129-9612-CF0D4BF771A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329D5FCA-4664-4623-A363-1A63DFD75FB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4D887E8-8A91-4336-9D0B-437B832FF8D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30</xdr:row>
      <xdr:rowOff>23918</xdr:rowOff>
    </xdr:from>
    <xdr:to>
      <xdr:col>23</xdr:col>
      <xdr:colOff>85090</xdr:colOff>
      <xdr:row>34</xdr:row>
      <xdr:rowOff>50588</xdr:rowOff>
    </xdr:to>
    <xdr:cxnSp macro="">
      <xdr:nvCxnSpPr>
        <xdr:cNvPr id="65" name="直線コネクタ 64">
          <a:extLst>
            <a:ext uri="{FF2B5EF4-FFF2-40B4-BE49-F238E27FC236}">
              <a16:creationId xmlns:a16="http://schemas.microsoft.com/office/drawing/2014/main" id="{448E46DB-7B87-4AAA-835A-2C3D205761D3}"/>
            </a:ext>
          </a:extLst>
        </xdr:cNvPr>
        <xdr:cNvCxnSpPr/>
      </xdr:nvCxnSpPr>
      <xdr:spPr>
        <a:xfrm flipV="1">
          <a:off x="4760595" y="5938943"/>
          <a:ext cx="1270" cy="71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54415</xdr:rowOff>
    </xdr:from>
    <xdr:ext cx="405111" cy="259045"/>
    <xdr:sp macro="" textlink="">
      <xdr:nvSpPr>
        <xdr:cNvPr id="66" name="有形固定資産減価償却率最小値テキスト">
          <a:extLst>
            <a:ext uri="{FF2B5EF4-FFF2-40B4-BE49-F238E27FC236}">
              <a16:creationId xmlns:a16="http://schemas.microsoft.com/office/drawing/2014/main" id="{C7827ACF-F1EC-4BD8-8DCA-88D023FA2FC6}"/>
            </a:ext>
          </a:extLst>
        </xdr:cNvPr>
        <xdr:cNvSpPr txBox="1"/>
      </xdr:nvSpPr>
      <xdr:spPr>
        <a:xfrm>
          <a:off x="4813300" y="665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50588</xdr:rowOff>
    </xdr:from>
    <xdr:to>
      <xdr:col>23</xdr:col>
      <xdr:colOff>174625</xdr:colOff>
      <xdr:row>34</xdr:row>
      <xdr:rowOff>50588</xdr:rowOff>
    </xdr:to>
    <xdr:cxnSp macro="">
      <xdr:nvCxnSpPr>
        <xdr:cNvPr id="67" name="直線コネクタ 66">
          <a:extLst>
            <a:ext uri="{FF2B5EF4-FFF2-40B4-BE49-F238E27FC236}">
              <a16:creationId xmlns:a16="http://schemas.microsoft.com/office/drawing/2014/main" id="{D6800549-5473-432D-9457-028CFB3CBD14}"/>
            </a:ext>
          </a:extLst>
        </xdr:cNvPr>
        <xdr:cNvCxnSpPr/>
      </xdr:nvCxnSpPr>
      <xdr:spPr>
        <a:xfrm>
          <a:off x="4673600" y="66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142045</xdr:rowOff>
    </xdr:from>
    <xdr:ext cx="405111" cy="259045"/>
    <xdr:sp macro="" textlink="">
      <xdr:nvSpPr>
        <xdr:cNvPr id="68" name="有形固定資産減価償却率最大値テキスト">
          <a:extLst>
            <a:ext uri="{FF2B5EF4-FFF2-40B4-BE49-F238E27FC236}">
              <a16:creationId xmlns:a16="http://schemas.microsoft.com/office/drawing/2014/main" id="{25BA402B-1B2C-405D-8625-FA43F165B680}"/>
            </a:ext>
          </a:extLst>
        </xdr:cNvPr>
        <xdr:cNvSpPr txBox="1"/>
      </xdr:nvSpPr>
      <xdr:spPr>
        <a:xfrm>
          <a:off x="4813300" y="5714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23918</xdr:rowOff>
    </xdr:from>
    <xdr:to>
      <xdr:col>23</xdr:col>
      <xdr:colOff>174625</xdr:colOff>
      <xdr:row>30</xdr:row>
      <xdr:rowOff>23918</xdr:rowOff>
    </xdr:to>
    <xdr:cxnSp macro="">
      <xdr:nvCxnSpPr>
        <xdr:cNvPr id="69" name="直線コネクタ 68">
          <a:extLst>
            <a:ext uri="{FF2B5EF4-FFF2-40B4-BE49-F238E27FC236}">
              <a16:creationId xmlns:a16="http://schemas.microsoft.com/office/drawing/2014/main" id="{980ADF24-0AAD-43B4-8C3A-857BCE228320}"/>
            </a:ext>
          </a:extLst>
        </xdr:cNvPr>
        <xdr:cNvCxnSpPr/>
      </xdr:nvCxnSpPr>
      <xdr:spPr>
        <a:xfrm>
          <a:off x="4673600" y="59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147125</xdr:rowOff>
    </xdr:from>
    <xdr:ext cx="405111" cy="259045"/>
    <xdr:sp macro="" textlink="">
      <xdr:nvSpPr>
        <xdr:cNvPr id="70" name="有形固定資産減価償却率平均値テキスト">
          <a:extLst>
            <a:ext uri="{FF2B5EF4-FFF2-40B4-BE49-F238E27FC236}">
              <a16:creationId xmlns:a16="http://schemas.microsoft.com/office/drawing/2014/main" id="{A85F8845-B5BC-4F5C-9020-C5F057035A3E}"/>
            </a:ext>
          </a:extLst>
        </xdr:cNvPr>
        <xdr:cNvSpPr txBox="1"/>
      </xdr:nvSpPr>
      <xdr:spPr>
        <a:xfrm>
          <a:off x="4813300" y="6233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168698</xdr:rowOff>
    </xdr:from>
    <xdr:to>
      <xdr:col>23</xdr:col>
      <xdr:colOff>136525</xdr:colOff>
      <xdr:row>32</xdr:row>
      <xdr:rowOff>98848</xdr:rowOff>
    </xdr:to>
    <xdr:sp macro="" textlink="">
      <xdr:nvSpPr>
        <xdr:cNvPr id="71" name="フローチャート: 判断 70">
          <a:extLst>
            <a:ext uri="{FF2B5EF4-FFF2-40B4-BE49-F238E27FC236}">
              <a16:creationId xmlns:a16="http://schemas.microsoft.com/office/drawing/2014/main" id="{11AF8A09-6E86-43F9-A33F-6D8D09230BCD}"/>
            </a:ext>
          </a:extLst>
        </xdr:cNvPr>
        <xdr:cNvSpPr/>
      </xdr:nvSpPr>
      <xdr:spPr>
        <a:xfrm>
          <a:off x="4711700" y="6255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2" name="フローチャート: 判断 71">
          <a:extLst>
            <a:ext uri="{FF2B5EF4-FFF2-40B4-BE49-F238E27FC236}">
              <a16:creationId xmlns:a16="http://schemas.microsoft.com/office/drawing/2014/main" id="{7D2D34BF-2EFC-4478-BD61-517B92F68DE7}"/>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167428</xdr:rowOff>
    </xdr:from>
    <xdr:to>
      <xdr:col>15</xdr:col>
      <xdr:colOff>187325</xdr:colOff>
      <xdr:row>31</xdr:row>
      <xdr:rowOff>97578</xdr:rowOff>
    </xdr:to>
    <xdr:sp macro="" textlink="">
      <xdr:nvSpPr>
        <xdr:cNvPr id="73" name="フローチャート: 判断 72">
          <a:extLst>
            <a:ext uri="{FF2B5EF4-FFF2-40B4-BE49-F238E27FC236}">
              <a16:creationId xmlns:a16="http://schemas.microsoft.com/office/drawing/2014/main" id="{45436F2D-9E8E-47A4-B07E-972E484008A1}"/>
            </a:ext>
          </a:extLst>
        </xdr:cNvPr>
        <xdr:cNvSpPr/>
      </xdr:nvSpPr>
      <xdr:spPr>
        <a:xfrm>
          <a:off x="3238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117052</xdr:rowOff>
    </xdr:from>
    <xdr:to>
      <xdr:col>11</xdr:col>
      <xdr:colOff>187325</xdr:colOff>
      <xdr:row>31</xdr:row>
      <xdr:rowOff>47202</xdr:rowOff>
    </xdr:to>
    <xdr:sp macro="" textlink="">
      <xdr:nvSpPr>
        <xdr:cNvPr id="74" name="フローチャート: 判断 73">
          <a:extLst>
            <a:ext uri="{FF2B5EF4-FFF2-40B4-BE49-F238E27FC236}">
              <a16:creationId xmlns:a16="http://schemas.microsoft.com/office/drawing/2014/main" id="{9431EB59-752D-4DE0-B732-1796480FA00B}"/>
            </a:ext>
          </a:extLst>
        </xdr:cNvPr>
        <xdr:cNvSpPr/>
      </xdr:nvSpPr>
      <xdr:spPr>
        <a:xfrm>
          <a:off x="2476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37888</xdr:rowOff>
    </xdr:from>
    <xdr:to>
      <xdr:col>7</xdr:col>
      <xdr:colOff>187325</xdr:colOff>
      <xdr:row>30</xdr:row>
      <xdr:rowOff>139488</xdr:rowOff>
    </xdr:to>
    <xdr:sp macro="" textlink="">
      <xdr:nvSpPr>
        <xdr:cNvPr id="75" name="フローチャート: 判断 74">
          <a:extLst>
            <a:ext uri="{FF2B5EF4-FFF2-40B4-BE49-F238E27FC236}">
              <a16:creationId xmlns:a16="http://schemas.microsoft.com/office/drawing/2014/main" id="{CB76B7C0-7DA1-49CC-AF05-9DED64D9B9B5}"/>
            </a:ext>
          </a:extLst>
        </xdr:cNvPr>
        <xdr:cNvSpPr/>
      </xdr:nvSpPr>
      <xdr:spPr>
        <a:xfrm>
          <a:off x="1714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B5C2AE6-7E6D-41B9-97EF-E876A987B04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4F4CF17-D367-4FB6-9B26-AB09947CC8C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2326249-ADDB-4A3E-8465-2809D6A7C6A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B556D31-E5AC-4DD9-9103-9F61B059A75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AAE6E11-D022-4CDC-8332-7229F9480C1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144568</xdr:rowOff>
    </xdr:from>
    <xdr:to>
      <xdr:col>23</xdr:col>
      <xdr:colOff>136525</xdr:colOff>
      <xdr:row>30</xdr:row>
      <xdr:rowOff>74718</xdr:rowOff>
    </xdr:to>
    <xdr:sp macro="" textlink="">
      <xdr:nvSpPr>
        <xdr:cNvPr id="81" name="楕円 80">
          <a:extLst>
            <a:ext uri="{FF2B5EF4-FFF2-40B4-BE49-F238E27FC236}">
              <a16:creationId xmlns:a16="http://schemas.microsoft.com/office/drawing/2014/main" id="{29E3D9E9-3A80-42A0-8D74-178F68573E5A}"/>
            </a:ext>
          </a:extLst>
        </xdr:cNvPr>
        <xdr:cNvSpPr/>
      </xdr:nvSpPr>
      <xdr:spPr>
        <a:xfrm>
          <a:off x="47117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97595</xdr:rowOff>
    </xdr:from>
    <xdr:ext cx="405111" cy="259045"/>
    <xdr:sp macro="" textlink="">
      <xdr:nvSpPr>
        <xdr:cNvPr id="82" name="有形固定資産減価償却率該当値テキスト">
          <a:extLst>
            <a:ext uri="{FF2B5EF4-FFF2-40B4-BE49-F238E27FC236}">
              <a16:creationId xmlns:a16="http://schemas.microsoft.com/office/drawing/2014/main" id="{C8B58C6D-D92F-4D72-9DFA-8E1F42704A2E}"/>
            </a:ext>
          </a:extLst>
        </xdr:cNvPr>
        <xdr:cNvSpPr txBox="1"/>
      </xdr:nvSpPr>
      <xdr:spPr>
        <a:xfrm>
          <a:off x="4813300" y="584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3" name="楕円 82">
          <a:extLst>
            <a:ext uri="{FF2B5EF4-FFF2-40B4-BE49-F238E27FC236}">
              <a16:creationId xmlns:a16="http://schemas.microsoft.com/office/drawing/2014/main" id="{AB26D5A7-C116-434B-9247-0ABF4D6121CC}"/>
            </a:ext>
          </a:extLst>
        </xdr:cNvPr>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30</xdr:row>
      <xdr:rowOff>23918</xdr:rowOff>
    </xdr:to>
    <xdr:cxnSp macro="">
      <xdr:nvCxnSpPr>
        <xdr:cNvPr id="84" name="直線コネクタ 83">
          <a:extLst>
            <a:ext uri="{FF2B5EF4-FFF2-40B4-BE49-F238E27FC236}">
              <a16:creationId xmlns:a16="http://schemas.microsoft.com/office/drawing/2014/main" id="{DFBD216D-142D-4C41-A6D5-52BBDC71CF92}"/>
            </a:ext>
          </a:extLst>
        </xdr:cNvPr>
        <xdr:cNvCxnSpPr/>
      </xdr:nvCxnSpPr>
      <xdr:spPr>
        <a:xfrm>
          <a:off x="4051300" y="5816600"/>
          <a:ext cx="7112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85" name="楕円 84">
          <a:extLst>
            <a:ext uri="{FF2B5EF4-FFF2-40B4-BE49-F238E27FC236}">
              <a16:creationId xmlns:a16="http://schemas.microsoft.com/office/drawing/2014/main" id="{6B3A57FF-54BB-471C-8B11-D2CC14AD8A31}"/>
            </a:ext>
          </a:extLst>
        </xdr:cNvPr>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29</xdr:row>
      <xdr:rowOff>73025</xdr:rowOff>
    </xdr:to>
    <xdr:cxnSp macro="">
      <xdr:nvCxnSpPr>
        <xdr:cNvPr id="86" name="直線コネクタ 85">
          <a:extLst>
            <a:ext uri="{FF2B5EF4-FFF2-40B4-BE49-F238E27FC236}">
              <a16:creationId xmlns:a16="http://schemas.microsoft.com/office/drawing/2014/main" id="{AF6831A1-0080-4637-8B76-C1876302E433}"/>
            </a:ext>
          </a:extLst>
        </xdr:cNvPr>
        <xdr:cNvCxnSpPr/>
      </xdr:nvCxnSpPr>
      <xdr:spPr>
        <a:xfrm>
          <a:off x="3289300" y="5687060"/>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149225</xdr:rowOff>
    </xdr:from>
    <xdr:to>
      <xdr:col>11</xdr:col>
      <xdr:colOff>187325</xdr:colOff>
      <xdr:row>28</xdr:row>
      <xdr:rowOff>79375</xdr:rowOff>
    </xdr:to>
    <xdr:sp macro="" textlink="">
      <xdr:nvSpPr>
        <xdr:cNvPr id="87" name="楕円 86">
          <a:extLst>
            <a:ext uri="{FF2B5EF4-FFF2-40B4-BE49-F238E27FC236}">
              <a16:creationId xmlns:a16="http://schemas.microsoft.com/office/drawing/2014/main" id="{2E3D9EE5-1FCB-46E8-B739-7734D96874BA}"/>
            </a:ext>
          </a:extLst>
        </xdr:cNvPr>
        <xdr:cNvSpPr/>
      </xdr:nvSpPr>
      <xdr:spPr>
        <a:xfrm>
          <a:off x="2476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28575</xdr:rowOff>
    </xdr:from>
    <xdr:to>
      <xdr:col>15</xdr:col>
      <xdr:colOff>136525</xdr:colOff>
      <xdr:row>28</xdr:row>
      <xdr:rowOff>114935</xdr:rowOff>
    </xdr:to>
    <xdr:cxnSp macro="">
      <xdr:nvCxnSpPr>
        <xdr:cNvPr id="88" name="直線コネクタ 87">
          <a:extLst>
            <a:ext uri="{FF2B5EF4-FFF2-40B4-BE49-F238E27FC236}">
              <a16:creationId xmlns:a16="http://schemas.microsoft.com/office/drawing/2014/main" id="{9651FEF2-2473-4BE7-8522-2D430EF22480}"/>
            </a:ext>
          </a:extLst>
        </xdr:cNvPr>
        <xdr:cNvCxnSpPr/>
      </xdr:nvCxnSpPr>
      <xdr:spPr>
        <a:xfrm>
          <a:off x="2527300" y="560070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70062</xdr:rowOff>
    </xdr:from>
    <xdr:to>
      <xdr:col>7</xdr:col>
      <xdr:colOff>187325</xdr:colOff>
      <xdr:row>28</xdr:row>
      <xdr:rowOff>212</xdr:rowOff>
    </xdr:to>
    <xdr:sp macro="" textlink="">
      <xdr:nvSpPr>
        <xdr:cNvPr id="89" name="楕円 88">
          <a:extLst>
            <a:ext uri="{FF2B5EF4-FFF2-40B4-BE49-F238E27FC236}">
              <a16:creationId xmlns:a16="http://schemas.microsoft.com/office/drawing/2014/main" id="{B311B83B-44A0-49A4-B80F-7E40D7645F78}"/>
            </a:ext>
          </a:extLst>
        </xdr:cNvPr>
        <xdr:cNvSpPr/>
      </xdr:nvSpPr>
      <xdr:spPr>
        <a:xfrm>
          <a:off x="1714500" y="54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120862</xdr:rowOff>
    </xdr:from>
    <xdr:to>
      <xdr:col>11</xdr:col>
      <xdr:colOff>136525</xdr:colOff>
      <xdr:row>28</xdr:row>
      <xdr:rowOff>28575</xdr:rowOff>
    </xdr:to>
    <xdr:cxnSp macro="">
      <xdr:nvCxnSpPr>
        <xdr:cNvPr id="90" name="直線コネクタ 89">
          <a:extLst>
            <a:ext uri="{FF2B5EF4-FFF2-40B4-BE49-F238E27FC236}">
              <a16:creationId xmlns:a16="http://schemas.microsoft.com/office/drawing/2014/main" id="{B217D9AC-1E42-4F45-9013-BF52E99E9318}"/>
            </a:ext>
          </a:extLst>
        </xdr:cNvPr>
        <xdr:cNvCxnSpPr/>
      </xdr:nvCxnSpPr>
      <xdr:spPr>
        <a:xfrm>
          <a:off x="1765300" y="5521537"/>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91" name="n_1aveValue有形固定資産減価償却率">
          <a:extLst>
            <a:ext uri="{FF2B5EF4-FFF2-40B4-BE49-F238E27FC236}">
              <a16:creationId xmlns:a16="http://schemas.microsoft.com/office/drawing/2014/main" id="{78E4C29B-065B-4B5A-BFBB-C5C0D302D977}"/>
            </a:ext>
          </a:extLst>
        </xdr:cNvPr>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88705</xdr:rowOff>
    </xdr:from>
    <xdr:ext cx="405111" cy="259045"/>
    <xdr:sp macro="" textlink="">
      <xdr:nvSpPr>
        <xdr:cNvPr id="92" name="n_2aveValue有形固定資産減価償却率">
          <a:extLst>
            <a:ext uri="{FF2B5EF4-FFF2-40B4-BE49-F238E27FC236}">
              <a16:creationId xmlns:a16="http://schemas.microsoft.com/office/drawing/2014/main" id="{D2232001-0039-4EEB-82F7-E1B6E2C009F9}"/>
            </a:ext>
          </a:extLst>
        </xdr:cNvPr>
        <xdr:cNvSpPr txBox="1"/>
      </xdr:nvSpPr>
      <xdr:spPr>
        <a:xfrm>
          <a:off x="30867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38329</xdr:rowOff>
    </xdr:from>
    <xdr:ext cx="405111" cy="259045"/>
    <xdr:sp macro="" textlink="">
      <xdr:nvSpPr>
        <xdr:cNvPr id="93" name="n_3aveValue有形固定資産減価償却率">
          <a:extLst>
            <a:ext uri="{FF2B5EF4-FFF2-40B4-BE49-F238E27FC236}">
              <a16:creationId xmlns:a16="http://schemas.microsoft.com/office/drawing/2014/main" id="{439CB31E-B2ED-43F0-A065-5AB01A22552A}"/>
            </a:ext>
          </a:extLst>
        </xdr:cNvPr>
        <xdr:cNvSpPr txBox="1"/>
      </xdr:nvSpPr>
      <xdr:spPr>
        <a:xfrm>
          <a:off x="2324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130615</xdr:rowOff>
    </xdr:from>
    <xdr:ext cx="405111" cy="259045"/>
    <xdr:sp macro="" textlink="">
      <xdr:nvSpPr>
        <xdr:cNvPr id="94" name="n_4aveValue有形固定資産減価償却率">
          <a:extLst>
            <a:ext uri="{FF2B5EF4-FFF2-40B4-BE49-F238E27FC236}">
              <a16:creationId xmlns:a16="http://schemas.microsoft.com/office/drawing/2014/main" id="{2FA3C365-E7C6-4486-8AB2-0913EDFFD59C}"/>
            </a:ext>
          </a:extLst>
        </xdr:cNvPr>
        <xdr:cNvSpPr txBox="1"/>
      </xdr:nvSpPr>
      <xdr:spPr>
        <a:xfrm>
          <a:off x="1562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5" name="n_1mainValue有形固定資産減価償却率">
          <a:extLst>
            <a:ext uri="{FF2B5EF4-FFF2-40B4-BE49-F238E27FC236}">
              <a16:creationId xmlns:a16="http://schemas.microsoft.com/office/drawing/2014/main" id="{BAF1F117-F743-4CCF-A4F0-63AD1219D185}"/>
            </a:ext>
          </a:extLst>
        </xdr:cNvPr>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96" name="n_2mainValue有形固定資産減価償却率">
          <a:extLst>
            <a:ext uri="{FF2B5EF4-FFF2-40B4-BE49-F238E27FC236}">
              <a16:creationId xmlns:a16="http://schemas.microsoft.com/office/drawing/2014/main" id="{25446C45-574B-43BF-8161-3DC29F3546C6}"/>
            </a:ext>
          </a:extLst>
        </xdr:cNvPr>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95902</xdr:rowOff>
    </xdr:from>
    <xdr:ext cx="405111" cy="259045"/>
    <xdr:sp macro="" textlink="">
      <xdr:nvSpPr>
        <xdr:cNvPr id="97" name="n_3mainValue有形固定資産減価償却率">
          <a:extLst>
            <a:ext uri="{FF2B5EF4-FFF2-40B4-BE49-F238E27FC236}">
              <a16:creationId xmlns:a16="http://schemas.microsoft.com/office/drawing/2014/main" id="{2EF07EB0-5D24-4D55-B90E-1F5B2C54576C}"/>
            </a:ext>
          </a:extLst>
        </xdr:cNvPr>
        <xdr:cNvSpPr txBox="1"/>
      </xdr:nvSpPr>
      <xdr:spPr>
        <a:xfrm>
          <a:off x="2324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16739</xdr:rowOff>
    </xdr:from>
    <xdr:ext cx="405111" cy="259045"/>
    <xdr:sp macro="" textlink="">
      <xdr:nvSpPr>
        <xdr:cNvPr id="98" name="n_4mainValue有形固定資産減価償却率">
          <a:extLst>
            <a:ext uri="{FF2B5EF4-FFF2-40B4-BE49-F238E27FC236}">
              <a16:creationId xmlns:a16="http://schemas.microsoft.com/office/drawing/2014/main" id="{DBEA2BB6-B4E4-4A8F-A9A2-894EBB52E1D5}"/>
            </a:ext>
          </a:extLst>
        </xdr:cNvPr>
        <xdr:cNvSpPr txBox="1"/>
      </xdr:nvSpPr>
      <xdr:spPr>
        <a:xfrm>
          <a:off x="1562744" y="52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B0500E7-A1F1-4BAD-A34F-0A8375271F3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E5BFDD3-0DA4-4F47-8EF5-B255A9D94CA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2D55C0B-5F9E-4D81-A80F-2B76F8011AC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2894ECC-CDC1-4A25-845D-3176FD9CFF1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9811F5F-4237-4DDB-9537-A781ED5B82F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7CE1D55-2D06-4A34-8C72-1A0204F6D5E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D59F9D9-603C-417F-BE01-DC44B83818B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26BD5A6F-F461-4568-9F15-74B34F6720D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253C3C32-A2A4-45B1-8EB9-04BC8A9E5A2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DE8619C-618D-4A95-9860-C2499D3E892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A4419FC-81A1-4065-B260-18B4E24A4F6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B7DF14D-6385-4701-B2E9-3DB34A26411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245F934-B429-4455-A941-501BDFC0946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baseline="0">
              <a:solidFill>
                <a:schemeClr val="dk1"/>
              </a:solidFill>
              <a:effectLst/>
              <a:latin typeface="+mn-lt"/>
              <a:ea typeface="+mn-ea"/>
              <a:cs typeface="+mn-cs"/>
            </a:rPr>
            <a:t>いずれ</a:t>
          </a:r>
          <a:r>
            <a:rPr kumimoji="1" lang="ja-JP" altLang="en-US" sz="800" b="0" i="0" baseline="0">
              <a:solidFill>
                <a:schemeClr val="dk1"/>
              </a:solidFill>
              <a:effectLst/>
              <a:latin typeface="+mn-lt"/>
              <a:ea typeface="+mn-ea"/>
              <a:cs typeface="+mn-cs"/>
            </a:rPr>
            <a:t>も</a:t>
          </a:r>
          <a:r>
            <a:rPr kumimoji="1" lang="ja-JP" altLang="ja-JP" sz="800" b="0" i="0" baseline="0">
              <a:solidFill>
                <a:schemeClr val="dk1"/>
              </a:solidFill>
              <a:effectLst/>
              <a:latin typeface="+mn-lt"/>
              <a:ea typeface="+mn-ea"/>
              <a:cs typeface="+mn-cs"/>
            </a:rPr>
            <a:t>平均を上回っているものの、下降傾向にある。償還財源である普通交付税の追加交付や充当可能基金残高の増等により、一時的な分母の増加が要因と考えられる。しかしながら、当市の経常収支比率は高止まり傾向にあり、人口減少に伴う市税等の自主財源の減少により、今後も経常財源の余剰は想定されず、分母は減少傾向での推移が見込まれる。また、分子の将来負担額は、投資的経費に充当する地方債発行額の減により減少傾向にあるが、今後多数の資産の更新が必要となるため増加が想定される。結果として、債務償還比率は横ばい又は上昇傾向での推移が見込まれるため、更新費用の平準化を図るとともに交付税算入のある地方債の発行に努めることで抑制を図る。</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4193134-E1EA-442D-9508-40160786BB7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50D9E00-6F71-4536-A95B-90B6C40C6C6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367D661-F707-4708-B88B-3CDF597AFFE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48970B5A-B2B3-420E-AFEA-56B400FDD22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4DBCEDCA-1A2D-4764-A144-81F100391EA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BB07E36A-6431-4516-983A-132BBE81AF2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423DB7B1-98AF-4437-9C67-1AAB7EC5BDE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F9CECE10-5006-459C-8CC3-9B1E6912007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461E046F-3454-451E-9D6B-B7901F1B0C8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DDF66CE-C010-41B3-B1A1-07287FC91FC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3AFB0F5E-D06F-49A0-873C-C1BCF9BC1B5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3E65A903-A89E-414A-B3F1-A07687CE032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0372CA46-A1B7-400A-A157-49BD8A6516A9}"/>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571C133-0C95-4E8A-ADD3-11E4B817E13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a:extLst>
            <a:ext uri="{FF2B5EF4-FFF2-40B4-BE49-F238E27FC236}">
              <a16:creationId xmlns:a16="http://schemas.microsoft.com/office/drawing/2014/main" id="{E47AD14D-B1F2-4843-8756-74CBB12B496B}"/>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CB147E86-866C-479F-B336-E294E32B8F2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69766</xdr:rowOff>
    </xdr:from>
    <xdr:to>
      <xdr:col>76</xdr:col>
      <xdr:colOff>21589</xdr:colOff>
      <xdr:row>30</xdr:row>
      <xdr:rowOff>168211</xdr:rowOff>
    </xdr:to>
    <xdr:cxnSp macro="">
      <xdr:nvCxnSpPr>
        <xdr:cNvPr id="128" name="直線コネクタ 127">
          <a:extLst>
            <a:ext uri="{FF2B5EF4-FFF2-40B4-BE49-F238E27FC236}">
              <a16:creationId xmlns:a16="http://schemas.microsoft.com/office/drawing/2014/main" id="{A2B523AE-A29D-4A76-A83C-8A52F77AF422}"/>
            </a:ext>
          </a:extLst>
        </xdr:cNvPr>
        <xdr:cNvCxnSpPr/>
      </xdr:nvCxnSpPr>
      <xdr:spPr>
        <a:xfrm flipV="1">
          <a:off x="14793595" y="5470441"/>
          <a:ext cx="1269" cy="612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588</xdr:rowOff>
    </xdr:from>
    <xdr:ext cx="469744" cy="259045"/>
    <xdr:sp macro="" textlink="">
      <xdr:nvSpPr>
        <xdr:cNvPr id="129" name="債務償還比率最小値テキスト">
          <a:extLst>
            <a:ext uri="{FF2B5EF4-FFF2-40B4-BE49-F238E27FC236}">
              <a16:creationId xmlns:a16="http://schemas.microsoft.com/office/drawing/2014/main" id="{7C723492-3C88-47D9-A1BE-479EF4B0C19B}"/>
            </a:ext>
          </a:extLst>
        </xdr:cNvPr>
        <xdr:cNvSpPr txBox="1"/>
      </xdr:nvSpPr>
      <xdr:spPr>
        <a:xfrm>
          <a:off x="14846300" y="608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30</xdr:row>
      <xdr:rowOff>168211</xdr:rowOff>
    </xdr:from>
    <xdr:to>
      <xdr:col>76</xdr:col>
      <xdr:colOff>111125</xdr:colOff>
      <xdr:row>30</xdr:row>
      <xdr:rowOff>168211</xdr:rowOff>
    </xdr:to>
    <xdr:cxnSp macro="">
      <xdr:nvCxnSpPr>
        <xdr:cNvPr id="130" name="直線コネクタ 129">
          <a:extLst>
            <a:ext uri="{FF2B5EF4-FFF2-40B4-BE49-F238E27FC236}">
              <a16:creationId xmlns:a16="http://schemas.microsoft.com/office/drawing/2014/main" id="{6E4AE67F-2C30-460A-87BF-AA76590A1D97}"/>
            </a:ext>
          </a:extLst>
        </xdr:cNvPr>
        <xdr:cNvCxnSpPr/>
      </xdr:nvCxnSpPr>
      <xdr:spPr>
        <a:xfrm>
          <a:off x="14706600" y="608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16443</xdr:rowOff>
    </xdr:from>
    <xdr:ext cx="469744" cy="259045"/>
    <xdr:sp macro="" textlink="">
      <xdr:nvSpPr>
        <xdr:cNvPr id="131" name="債務償還比率最大値テキスト">
          <a:extLst>
            <a:ext uri="{FF2B5EF4-FFF2-40B4-BE49-F238E27FC236}">
              <a16:creationId xmlns:a16="http://schemas.microsoft.com/office/drawing/2014/main" id="{3F4BC9D5-1727-44A0-9021-EAEEC3338584}"/>
            </a:ext>
          </a:extLst>
        </xdr:cNvPr>
        <xdr:cNvSpPr txBox="1"/>
      </xdr:nvSpPr>
      <xdr:spPr>
        <a:xfrm>
          <a:off x="14846300" y="5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69766</xdr:rowOff>
    </xdr:from>
    <xdr:to>
      <xdr:col>76</xdr:col>
      <xdr:colOff>111125</xdr:colOff>
      <xdr:row>27</xdr:row>
      <xdr:rowOff>69766</xdr:rowOff>
    </xdr:to>
    <xdr:cxnSp macro="">
      <xdr:nvCxnSpPr>
        <xdr:cNvPr id="132" name="直線コネクタ 131">
          <a:extLst>
            <a:ext uri="{FF2B5EF4-FFF2-40B4-BE49-F238E27FC236}">
              <a16:creationId xmlns:a16="http://schemas.microsoft.com/office/drawing/2014/main" id="{AE228256-3987-4515-93A8-E50ED7964A9A}"/>
            </a:ext>
          </a:extLst>
        </xdr:cNvPr>
        <xdr:cNvCxnSpPr/>
      </xdr:nvCxnSpPr>
      <xdr:spPr>
        <a:xfrm>
          <a:off x="14706600" y="5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15236</xdr:rowOff>
    </xdr:from>
    <xdr:ext cx="469744" cy="259045"/>
    <xdr:sp macro="" textlink="">
      <xdr:nvSpPr>
        <xdr:cNvPr id="133" name="債務償還比率平均値テキスト">
          <a:extLst>
            <a:ext uri="{FF2B5EF4-FFF2-40B4-BE49-F238E27FC236}">
              <a16:creationId xmlns:a16="http://schemas.microsoft.com/office/drawing/2014/main" id="{0AC3335C-4490-48E8-ADA2-2C470CC3F3ED}"/>
            </a:ext>
          </a:extLst>
        </xdr:cNvPr>
        <xdr:cNvSpPr txBox="1"/>
      </xdr:nvSpPr>
      <xdr:spPr>
        <a:xfrm>
          <a:off x="14846300" y="558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163809</xdr:rowOff>
    </xdr:from>
    <xdr:to>
      <xdr:col>76</xdr:col>
      <xdr:colOff>73025</xdr:colOff>
      <xdr:row>29</xdr:row>
      <xdr:rowOff>93959</xdr:rowOff>
    </xdr:to>
    <xdr:sp macro="" textlink="">
      <xdr:nvSpPr>
        <xdr:cNvPr id="134" name="フローチャート: 判断 133">
          <a:extLst>
            <a:ext uri="{FF2B5EF4-FFF2-40B4-BE49-F238E27FC236}">
              <a16:creationId xmlns:a16="http://schemas.microsoft.com/office/drawing/2014/main" id="{792890B3-30C6-4243-836A-2182929FD3C9}"/>
            </a:ext>
          </a:extLst>
        </xdr:cNvPr>
        <xdr:cNvSpPr/>
      </xdr:nvSpPr>
      <xdr:spPr>
        <a:xfrm>
          <a:off x="14744700" y="573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33200</xdr:rowOff>
    </xdr:from>
    <xdr:to>
      <xdr:col>72</xdr:col>
      <xdr:colOff>123825</xdr:colOff>
      <xdr:row>29</xdr:row>
      <xdr:rowOff>134800</xdr:rowOff>
    </xdr:to>
    <xdr:sp macro="" textlink="">
      <xdr:nvSpPr>
        <xdr:cNvPr id="135" name="フローチャート: 判断 134">
          <a:extLst>
            <a:ext uri="{FF2B5EF4-FFF2-40B4-BE49-F238E27FC236}">
              <a16:creationId xmlns:a16="http://schemas.microsoft.com/office/drawing/2014/main" id="{C6E40683-1445-4ED2-8316-E049EBF35AF7}"/>
            </a:ext>
          </a:extLst>
        </xdr:cNvPr>
        <xdr:cNvSpPr/>
      </xdr:nvSpPr>
      <xdr:spPr>
        <a:xfrm>
          <a:off x="14033500" y="577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74041</xdr:rowOff>
    </xdr:from>
    <xdr:to>
      <xdr:col>68</xdr:col>
      <xdr:colOff>123825</xdr:colOff>
      <xdr:row>30</xdr:row>
      <xdr:rowOff>4191</xdr:rowOff>
    </xdr:to>
    <xdr:sp macro="" textlink="">
      <xdr:nvSpPr>
        <xdr:cNvPr id="136" name="フローチャート: 判断 135">
          <a:extLst>
            <a:ext uri="{FF2B5EF4-FFF2-40B4-BE49-F238E27FC236}">
              <a16:creationId xmlns:a16="http://schemas.microsoft.com/office/drawing/2014/main" id="{617BCDCB-92F3-4DF7-99AF-475DD89AE676}"/>
            </a:ext>
          </a:extLst>
        </xdr:cNvPr>
        <xdr:cNvSpPr/>
      </xdr:nvSpPr>
      <xdr:spPr>
        <a:xfrm>
          <a:off x="13271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149246</xdr:rowOff>
    </xdr:from>
    <xdr:to>
      <xdr:col>64</xdr:col>
      <xdr:colOff>123825</xdr:colOff>
      <xdr:row>30</xdr:row>
      <xdr:rowOff>79396</xdr:rowOff>
    </xdr:to>
    <xdr:sp macro="" textlink="">
      <xdr:nvSpPr>
        <xdr:cNvPr id="137" name="フローチャート: 判断 136">
          <a:extLst>
            <a:ext uri="{FF2B5EF4-FFF2-40B4-BE49-F238E27FC236}">
              <a16:creationId xmlns:a16="http://schemas.microsoft.com/office/drawing/2014/main" id="{8300E077-6B17-4440-9552-637212EA9EED}"/>
            </a:ext>
          </a:extLst>
        </xdr:cNvPr>
        <xdr:cNvSpPr/>
      </xdr:nvSpPr>
      <xdr:spPr>
        <a:xfrm>
          <a:off x="12509500" y="58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105886</xdr:rowOff>
    </xdr:from>
    <xdr:to>
      <xdr:col>60</xdr:col>
      <xdr:colOff>123825</xdr:colOff>
      <xdr:row>30</xdr:row>
      <xdr:rowOff>36036</xdr:rowOff>
    </xdr:to>
    <xdr:sp macro="" textlink="">
      <xdr:nvSpPr>
        <xdr:cNvPr id="138" name="フローチャート: 判断 137">
          <a:extLst>
            <a:ext uri="{FF2B5EF4-FFF2-40B4-BE49-F238E27FC236}">
              <a16:creationId xmlns:a16="http://schemas.microsoft.com/office/drawing/2014/main" id="{01DC0B62-71A9-41D8-AAB3-DE8F658DDEFF}"/>
            </a:ext>
          </a:extLst>
        </xdr:cNvPr>
        <xdr:cNvSpPr/>
      </xdr:nvSpPr>
      <xdr:spPr>
        <a:xfrm>
          <a:off x="11747500" y="584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A4D3BAD-C972-44B5-AEBF-1EB7155A9E6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EBEDD87-96D6-4945-8CE7-633B911BB6E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4FE5F90-29A9-480F-AF5F-0BE674A97C1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93A85F2-7705-4AA1-BC9E-82BEC2FAFE4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7656AAC-873D-4862-87AF-9F48ED10C29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117411</xdr:rowOff>
    </xdr:from>
    <xdr:to>
      <xdr:col>76</xdr:col>
      <xdr:colOff>73025</xdr:colOff>
      <xdr:row>31</xdr:row>
      <xdr:rowOff>47561</xdr:rowOff>
    </xdr:to>
    <xdr:sp macro="" textlink="">
      <xdr:nvSpPr>
        <xdr:cNvPr id="144" name="楕円 143">
          <a:extLst>
            <a:ext uri="{FF2B5EF4-FFF2-40B4-BE49-F238E27FC236}">
              <a16:creationId xmlns:a16="http://schemas.microsoft.com/office/drawing/2014/main" id="{2D8CA553-B43D-42F8-BEDE-6D74DF1C4499}"/>
            </a:ext>
          </a:extLst>
        </xdr:cNvPr>
        <xdr:cNvSpPr/>
      </xdr:nvSpPr>
      <xdr:spPr>
        <a:xfrm>
          <a:off x="14744700" y="60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32338</xdr:rowOff>
    </xdr:from>
    <xdr:ext cx="469744" cy="259045"/>
    <xdr:sp macro="" textlink="">
      <xdr:nvSpPr>
        <xdr:cNvPr id="145" name="債務償還比率該当値テキスト">
          <a:extLst>
            <a:ext uri="{FF2B5EF4-FFF2-40B4-BE49-F238E27FC236}">
              <a16:creationId xmlns:a16="http://schemas.microsoft.com/office/drawing/2014/main" id="{C60E6890-C370-4158-A063-7472727E8CCA}"/>
            </a:ext>
          </a:extLst>
        </xdr:cNvPr>
        <xdr:cNvSpPr txBox="1"/>
      </xdr:nvSpPr>
      <xdr:spPr>
        <a:xfrm>
          <a:off x="14846300" y="594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8234</xdr:rowOff>
    </xdr:from>
    <xdr:to>
      <xdr:col>72</xdr:col>
      <xdr:colOff>123825</xdr:colOff>
      <xdr:row>33</xdr:row>
      <xdr:rowOff>109834</xdr:rowOff>
    </xdr:to>
    <xdr:sp macro="" textlink="">
      <xdr:nvSpPr>
        <xdr:cNvPr id="146" name="楕円 145">
          <a:extLst>
            <a:ext uri="{FF2B5EF4-FFF2-40B4-BE49-F238E27FC236}">
              <a16:creationId xmlns:a16="http://schemas.microsoft.com/office/drawing/2014/main" id="{609729F3-FB4D-4FEA-A783-1686090FB592}"/>
            </a:ext>
          </a:extLst>
        </xdr:cNvPr>
        <xdr:cNvSpPr/>
      </xdr:nvSpPr>
      <xdr:spPr>
        <a:xfrm>
          <a:off x="14033500" y="64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168211</xdr:rowOff>
    </xdr:from>
    <xdr:to>
      <xdr:col>76</xdr:col>
      <xdr:colOff>22225</xdr:colOff>
      <xdr:row>33</xdr:row>
      <xdr:rowOff>59034</xdr:rowOff>
    </xdr:to>
    <xdr:cxnSp macro="">
      <xdr:nvCxnSpPr>
        <xdr:cNvPr id="147" name="直線コネクタ 146">
          <a:extLst>
            <a:ext uri="{FF2B5EF4-FFF2-40B4-BE49-F238E27FC236}">
              <a16:creationId xmlns:a16="http://schemas.microsoft.com/office/drawing/2014/main" id="{E92961C4-1FE5-46A4-AD9D-FF4887E0AD63}"/>
            </a:ext>
          </a:extLst>
        </xdr:cNvPr>
        <xdr:cNvCxnSpPr/>
      </xdr:nvCxnSpPr>
      <xdr:spPr>
        <a:xfrm flipV="1">
          <a:off x="14084300" y="6083236"/>
          <a:ext cx="711200" cy="40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109706</xdr:rowOff>
    </xdr:from>
    <xdr:to>
      <xdr:col>68</xdr:col>
      <xdr:colOff>123825</xdr:colOff>
      <xdr:row>34</xdr:row>
      <xdr:rowOff>39856</xdr:rowOff>
    </xdr:to>
    <xdr:sp macro="" textlink="">
      <xdr:nvSpPr>
        <xdr:cNvPr id="148" name="楕円 147">
          <a:extLst>
            <a:ext uri="{FF2B5EF4-FFF2-40B4-BE49-F238E27FC236}">
              <a16:creationId xmlns:a16="http://schemas.microsoft.com/office/drawing/2014/main" id="{F27B8D64-F238-49F1-899E-DBDEAF087630}"/>
            </a:ext>
          </a:extLst>
        </xdr:cNvPr>
        <xdr:cNvSpPr/>
      </xdr:nvSpPr>
      <xdr:spPr>
        <a:xfrm>
          <a:off x="13271500" y="65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59034</xdr:rowOff>
    </xdr:from>
    <xdr:to>
      <xdr:col>72</xdr:col>
      <xdr:colOff>73025</xdr:colOff>
      <xdr:row>33</xdr:row>
      <xdr:rowOff>160506</xdr:rowOff>
    </xdr:to>
    <xdr:cxnSp macro="">
      <xdr:nvCxnSpPr>
        <xdr:cNvPr id="149" name="直線コネクタ 148">
          <a:extLst>
            <a:ext uri="{FF2B5EF4-FFF2-40B4-BE49-F238E27FC236}">
              <a16:creationId xmlns:a16="http://schemas.microsoft.com/office/drawing/2014/main" id="{B5D8648C-4AC5-4233-841F-C1C65285811B}"/>
            </a:ext>
          </a:extLst>
        </xdr:cNvPr>
        <xdr:cNvCxnSpPr/>
      </xdr:nvCxnSpPr>
      <xdr:spPr>
        <a:xfrm flipV="1">
          <a:off x="13322300" y="6488409"/>
          <a:ext cx="762000" cy="10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126079</xdr:rowOff>
    </xdr:from>
    <xdr:to>
      <xdr:col>64</xdr:col>
      <xdr:colOff>123825</xdr:colOff>
      <xdr:row>34</xdr:row>
      <xdr:rowOff>56229</xdr:rowOff>
    </xdr:to>
    <xdr:sp macro="" textlink="">
      <xdr:nvSpPr>
        <xdr:cNvPr id="150" name="楕円 149">
          <a:extLst>
            <a:ext uri="{FF2B5EF4-FFF2-40B4-BE49-F238E27FC236}">
              <a16:creationId xmlns:a16="http://schemas.microsoft.com/office/drawing/2014/main" id="{E660A6C9-6B0F-4509-93CF-3F73C6C30736}"/>
            </a:ext>
          </a:extLst>
        </xdr:cNvPr>
        <xdr:cNvSpPr/>
      </xdr:nvSpPr>
      <xdr:spPr>
        <a:xfrm>
          <a:off x="12509500" y="65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160506</xdr:rowOff>
    </xdr:from>
    <xdr:to>
      <xdr:col>68</xdr:col>
      <xdr:colOff>73025</xdr:colOff>
      <xdr:row>34</xdr:row>
      <xdr:rowOff>5429</xdr:rowOff>
    </xdr:to>
    <xdr:cxnSp macro="">
      <xdr:nvCxnSpPr>
        <xdr:cNvPr id="151" name="直線コネクタ 150">
          <a:extLst>
            <a:ext uri="{FF2B5EF4-FFF2-40B4-BE49-F238E27FC236}">
              <a16:creationId xmlns:a16="http://schemas.microsoft.com/office/drawing/2014/main" id="{1F166AD1-60E2-424A-8AF1-676731C0FB77}"/>
            </a:ext>
          </a:extLst>
        </xdr:cNvPr>
        <xdr:cNvCxnSpPr/>
      </xdr:nvCxnSpPr>
      <xdr:spPr>
        <a:xfrm flipV="1">
          <a:off x="12560300" y="6589881"/>
          <a:ext cx="762000" cy="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61129</xdr:rowOff>
    </xdr:from>
    <xdr:to>
      <xdr:col>60</xdr:col>
      <xdr:colOff>123825</xdr:colOff>
      <xdr:row>33</xdr:row>
      <xdr:rowOff>162730</xdr:rowOff>
    </xdr:to>
    <xdr:sp macro="" textlink="">
      <xdr:nvSpPr>
        <xdr:cNvPr id="152" name="楕円 151">
          <a:extLst>
            <a:ext uri="{FF2B5EF4-FFF2-40B4-BE49-F238E27FC236}">
              <a16:creationId xmlns:a16="http://schemas.microsoft.com/office/drawing/2014/main" id="{130EA08C-C4CD-4D86-A2C1-6A68BD3CFF53}"/>
            </a:ext>
          </a:extLst>
        </xdr:cNvPr>
        <xdr:cNvSpPr/>
      </xdr:nvSpPr>
      <xdr:spPr>
        <a:xfrm>
          <a:off x="11747500" y="6490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111930</xdr:rowOff>
    </xdr:from>
    <xdr:to>
      <xdr:col>64</xdr:col>
      <xdr:colOff>73025</xdr:colOff>
      <xdr:row>34</xdr:row>
      <xdr:rowOff>5429</xdr:rowOff>
    </xdr:to>
    <xdr:cxnSp macro="">
      <xdr:nvCxnSpPr>
        <xdr:cNvPr id="153" name="直線コネクタ 152">
          <a:extLst>
            <a:ext uri="{FF2B5EF4-FFF2-40B4-BE49-F238E27FC236}">
              <a16:creationId xmlns:a16="http://schemas.microsoft.com/office/drawing/2014/main" id="{699D5E68-B0B8-4C82-9253-09A9B7C0F849}"/>
            </a:ext>
          </a:extLst>
        </xdr:cNvPr>
        <xdr:cNvCxnSpPr/>
      </xdr:nvCxnSpPr>
      <xdr:spPr>
        <a:xfrm>
          <a:off x="11798300" y="6541305"/>
          <a:ext cx="762000" cy="6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151327</xdr:rowOff>
    </xdr:from>
    <xdr:ext cx="469744" cy="259045"/>
    <xdr:sp macro="" textlink="">
      <xdr:nvSpPr>
        <xdr:cNvPr id="154" name="n_1aveValue債務償還比率">
          <a:extLst>
            <a:ext uri="{FF2B5EF4-FFF2-40B4-BE49-F238E27FC236}">
              <a16:creationId xmlns:a16="http://schemas.microsoft.com/office/drawing/2014/main" id="{D41DA3F9-9790-4504-81ED-7650AD8E71B8}"/>
            </a:ext>
          </a:extLst>
        </xdr:cNvPr>
        <xdr:cNvSpPr txBox="1"/>
      </xdr:nvSpPr>
      <xdr:spPr>
        <a:xfrm>
          <a:off x="13836727" y="55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20718</xdr:rowOff>
    </xdr:from>
    <xdr:ext cx="469744" cy="259045"/>
    <xdr:sp macro="" textlink="">
      <xdr:nvSpPr>
        <xdr:cNvPr id="155" name="n_2aveValue債務償還比率">
          <a:extLst>
            <a:ext uri="{FF2B5EF4-FFF2-40B4-BE49-F238E27FC236}">
              <a16:creationId xmlns:a16="http://schemas.microsoft.com/office/drawing/2014/main" id="{7B22DB9B-A8AF-47DB-8F09-A2F9EB2EAC2A}"/>
            </a:ext>
          </a:extLst>
        </xdr:cNvPr>
        <xdr:cNvSpPr txBox="1"/>
      </xdr:nvSpPr>
      <xdr:spPr>
        <a:xfrm>
          <a:off x="13087427"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95923</xdr:rowOff>
    </xdr:from>
    <xdr:ext cx="469744" cy="259045"/>
    <xdr:sp macro="" textlink="">
      <xdr:nvSpPr>
        <xdr:cNvPr id="156" name="n_3aveValue債務償還比率">
          <a:extLst>
            <a:ext uri="{FF2B5EF4-FFF2-40B4-BE49-F238E27FC236}">
              <a16:creationId xmlns:a16="http://schemas.microsoft.com/office/drawing/2014/main" id="{760A80F6-2EC7-4B07-BEE9-B680C794A6DD}"/>
            </a:ext>
          </a:extLst>
        </xdr:cNvPr>
        <xdr:cNvSpPr txBox="1"/>
      </xdr:nvSpPr>
      <xdr:spPr>
        <a:xfrm>
          <a:off x="12325427" y="566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52563</xdr:rowOff>
    </xdr:from>
    <xdr:ext cx="469744" cy="259045"/>
    <xdr:sp macro="" textlink="">
      <xdr:nvSpPr>
        <xdr:cNvPr id="157" name="n_4aveValue債務償還比率">
          <a:extLst>
            <a:ext uri="{FF2B5EF4-FFF2-40B4-BE49-F238E27FC236}">
              <a16:creationId xmlns:a16="http://schemas.microsoft.com/office/drawing/2014/main" id="{9C16E811-A017-4594-8C12-F465905108D7}"/>
            </a:ext>
          </a:extLst>
        </xdr:cNvPr>
        <xdr:cNvSpPr txBox="1"/>
      </xdr:nvSpPr>
      <xdr:spPr>
        <a:xfrm>
          <a:off x="11563427" y="562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100961</xdr:rowOff>
    </xdr:from>
    <xdr:ext cx="469744" cy="259045"/>
    <xdr:sp macro="" textlink="">
      <xdr:nvSpPr>
        <xdr:cNvPr id="158" name="n_1mainValue債務償還比率">
          <a:extLst>
            <a:ext uri="{FF2B5EF4-FFF2-40B4-BE49-F238E27FC236}">
              <a16:creationId xmlns:a16="http://schemas.microsoft.com/office/drawing/2014/main" id="{401AD44F-697B-41E0-B0DD-4D28581CB75F}"/>
            </a:ext>
          </a:extLst>
        </xdr:cNvPr>
        <xdr:cNvSpPr txBox="1"/>
      </xdr:nvSpPr>
      <xdr:spPr>
        <a:xfrm>
          <a:off x="13836727" y="653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30983</xdr:rowOff>
    </xdr:from>
    <xdr:ext cx="469744" cy="259045"/>
    <xdr:sp macro="" textlink="">
      <xdr:nvSpPr>
        <xdr:cNvPr id="159" name="n_2mainValue債務償還比率">
          <a:extLst>
            <a:ext uri="{FF2B5EF4-FFF2-40B4-BE49-F238E27FC236}">
              <a16:creationId xmlns:a16="http://schemas.microsoft.com/office/drawing/2014/main" id="{78E48109-EC20-45C0-B6AE-55C04D523379}"/>
            </a:ext>
          </a:extLst>
        </xdr:cNvPr>
        <xdr:cNvSpPr txBox="1"/>
      </xdr:nvSpPr>
      <xdr:spPr>
        <a:xfrm>
          <a:off x="13087427" y="66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47356</xdr:rowOff>
    </xdr:from>
    <xdr:ext cx="469744" cy="259045"/>
    <xdr:sp macro="" textlink="">
      <xdr:nvSpPr>
        <xdr:cNvPr id="160" name="n_3mainValue債務償還比率">
          <a:extLst>
            <a:ext uri="{FF2B5EF4-FFF2-40B4-BE49-F238E27FC236}">
              <a16:creationId xmlns:a16="http://schemas.microsoft.com/office/drawing/2014/main" id="{9A1BEFD2-1FBA-4416-BF5A-2039B013F2C5}"/>
            </a:ext>
          </a:extLst>
        </xdr:cNvPr>
        <xdr:cNvSpPr txBox="1"/>
      </xdr:nvSpPr>
      <xdr:spPr>
        <a:xfrm>
          <a:off x="12325427" y="664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153857</xdr:rowOff>
    </xdr:from>
    <xdr:ext cx="469744" cy="259045"/>
    <xdr:sp macro="" textlink="">
      <xdr:nvSpPr>
        <xdr:cNvPr id="161" name="n_4mainValue債務償還比率">
          <a:extLst>
            <a:ext uri="{FF2B5EF4-FFF2-40B4-BE49-F238E27FC236}">
              <a16:creationId xmlns:a16="http://schemas.microsoft.com/office/drawing/2014/main" id="{65938AE3-1F82-49CE-8237-2224B6CAFDCA}"/>
            </a:ext>
          </a:extLst>
        </xdr:cNvPr>
        <xdr:cNvSpPr txBox="1"/>
      </xdr:nvSpPr>
      <xdr:spPr>
        <a:xfrm>
          <a:off x="11563427" y="65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393CED20-CC97-446C-BF8C-505A5AE4B46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86171C16-8121-4239-B41E-2A5A4721EE1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F3C1877F-D413-4550-9CBF-805E31EA356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10114FAD-0E30-4D8E-BE42-903F0BB94A9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F684CF8C-8206-4719-92BA-93463EC89B4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C93CC01A-724D-4FF5-84DB-2725A5F4A8D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E35A5A-8C29-44E5-8B0B-1A0E918EEF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6C317E5-0F01-46CA-8A81-7D7BB324AA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825169-DA21-4B38-8423-2053C49350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91C0782-EA90-4056-8EB1-011CF4828D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F29285-97F2-44B3-9319-78336F7EB4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286F19-FC80-4A00-B9ED-915CFAB6BF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6DDBEA-F436-45FB-9332-653A035836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3FAB62-0EBD-441D-854F-00D0EFE194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B60FE3-C5A9-46BF-B3EE-14F5A0B45B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1E7FE7-620F-4D41-B54B-B4D0D0B3AD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166,385
165,707
524.20
89,468,850
87,412,305
1,319,583
43,958,111
82,554,390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638DF3-1207-4D30-B0F4-9A53B2B2D3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B5854B-51BA-449A-A8B1-258D8C3381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63D8BF-A1EA-4FE6-9EAA-C711AB83D7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C24B7B-DADA-4332-9312-585C2E16EA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864EDB-D927-4906-A151-A7F8A9D57B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9611DB7-2CAE-42E1-8FCF-95FE6FB6B81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ACB98F-CE7A-4810-8A22-D54A28DBC4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965252-54C9-4C18-8DA0-55501BA4BB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3808561-7F1D-4A39-8086-38E91E54EAA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CE4B00-16A8-4C96-965C-D22D8B59396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B30424-0F7F-444D-B3A9-57EE2BA994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339ADA-84EA-45D2-BCD9-A7C4BB00B9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310F71-124F-4A55-A3D8-876A1EC0E33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2CFC7F7-F590-443B-9069-641446B66D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F73F71-0B3F-47E2-8500-48E115F509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00CD8D-8D31-4531-9667-1735A68F6B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CE4094A-D983-4018-8DBE-5F792057DB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3D6F668-B63C-41F9-B7A9-4D89C2BB953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AF3B9F-9B02-490A-969F-2466F45387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5329243-D7E1-4516-8798-A82E6F7D288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1CDD0E1-C88D-4CD1-BCAC-4E2DDCB6197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6A5FE55-430D-4AD1-9972-9ED71D8BD0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C421F95-4265-4F1B-ACF8-85CDB3DA136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1F69733-6F0C-4C9D-8E1D-97E740BF23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C89E0E0-2F07-4F28-8036-D64AC32464D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C509CA1-BBC5-48F4-AACB-7B07530FB3D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9AC011A-AF15-4C24-9AF7-330F7A9BB4C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E4C6DBF-EFA5-4401-B2AB-9FF1AD906B2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733543-764D-4698-9580-752DE566EA5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C6BBB3-AADC-4D69-9CAD-218F1C5571C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6987057-DDB6-40B9-B983-3B044057894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3E4658AD-B34D-41CC-BC39-70C2273A66FD}"/>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4" name="直線コネクタ 43">
          <a:extLst>
            <a:ext uri="{FF2B5EF4-FFF2-40B4-BE49-F238E27FC236}">
              <a16:creationId xmlns:a16="http://schemas.microsoft.com/office/drawing/2014/main" id="{6DF71183-BB57-4284-B9C8-CF0F6FCAE0A2}"/>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5" name="テキスト ボックス 44">
          <a:extLst>
            <a:ext uri="{FF2B5EF4-FFF2-40B4-BE49-F238E27FC236}">
              <a16:creationId xmlns:a16="http://schemas.microsoft.com/office/drawing/2014/main" id="{F6F12AD7-EFBD-4B87-A397-E141AF5486D1}"/>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CB9CBB6-F950-463E-84A9-EEAFAE61D1F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E85236B8-791F-4EFB-8D71-04F91CFF5B3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48" name="直線コネクタ 47">
          <a:extLst>
            <a:ext uri="{FF2B5EF4-FFF2-40B4-BE49-F238E27FC236}">
              <a16:creationId xmlns:a16="http://schemas.microsoft.com/office/drawing/2014/main" id="{35908AC5-0D17-4452-A012-3F3033B102C5}"/>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49" name="テキスト ボックス 48">
          <a:extLst>
            <a:ext uri="{FF2B5EF4-FFF2-40B4-BE49-F238E27FC236}">
              <a16:creationId xmlns:a16="http://schemas.microsoft.com/office/drawing/2014/main" id="{0C3BA997-E5ED-48FD-BAB1-A3D17F96319D}"/>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3BEF1D57-9AE5-42CD-9BC8-A8B3433DCB0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DFD42336-D155-413A-9D20-12385F5A5BD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道路】&#10;有形固定資産減価償却率グラフ枠">
          <a:extLst>
            <a:ext uri="{FF2B5EF4-FFF2-40B4-BE49-F238E27FC236}">
              <a16:creationId xmlns:a16="http://schemas.microsoft.com/office/drawing/2014/main" id="{C7091E16-3506-4F7A-B5C2-DE1B02D7614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36</xdr:row>
      <xdr:rowOff>121920</xdr:rowOff>
    </xdr:from>
    <xdr:to>
      <xdr:col>24</xdr:col>
      <xdr:colOff>62865</xdr:colOff>
      <xdr:row>41</xdr:row>
      <xdr:rowOff>64770</xdr:rowOff>
    </xdr:to>
    <xdr:cxnSp macro="">
      <xdr:nvCxnSpPr>
        <xdr:cNvPr id="53" name="直線コネクタ 52">
          <a:extLst>
            <a:ext uri="{FF2B5EF4-FFF2-40B4-BE49-F238E27FC236}">
              <a16:creationId xmlns:a16="http://schemas.microsoft.com/office/drawing/2014/main" id="{3B3022F5-5E92-41D4-969F-A2B05C191551}"/>
            </a:ext>
          </a:extLst>
        </xdr:cNvPr>
        <xdr:cNvCxnSpPr/>
      </xdr:nvCxnSpPr>
      <xdr:spPr>
        <a:xfrm flipV="1">
          <a:off x="4634865" y="629412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4" name="【道路】&#10;有形固定資産減価償却率最小値テキスト">
          <a:extLst>
            <a:ext uri="{FF2B5EF4-FFF2-40B4-BE49-F238E27FC236}">
              <a16:creationId xmlns:a16="http://schemas.microsoft.com/office/drawing/2014/main" id="{CE56505E-4B5B-461E-989A-670E88F9F831}"/>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5" name="直線コネクタ 54">
          <a:extLst>
            <a:ext uri="{FF2B5EF4-FFF2-40B4-BE49-F238E27FC236}">
              <a16:creationId xmlns:a16="http://schemas.microsoft.com/office/drawing/2014/main" id="{3F63BCCB-A62D-424E-8170-BD300FDBBE87}"/>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68597</xdr:rowOff>
    </xdr:from>
    <xdr:ext cx="405111" cy="259045"/>
    <xdr:sp macro="" textlink="">
      <xdr:nvSpPr>
        <xdr:cNvPr id="56" name="【道路】&#10;有形固定資産減価償却率最大値テキスト">
          <a:extLst>
            <a:ext uri="{FF2B5EF4-FFF2-40B4-BE49-F238E27FC236}">
              <a16:creationId xmlns:a16="http://schemas.microsoft.com/office/drawing/2014/main" id="{4B6192A9-F0C4-41D1-ABA6-044441B14EF8}"/>
            </a:ext>
          </a:extLst>
        </xdr:cNvPr>
        <xdr:cNvSpPr txBox="1"/>
      </xdr:nvSpPr>
      <xdr:spPr>
        <a:xfrm>
          <a:off x="4673600" y="606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121920</xdr:rowOff>
    </xdr:from>
    <xdr:to>
      <xdr:col>24</xdr:col>
      <xdr:colOff>152400</xdr:colOff>
      <xdr:row>36</xdr:row>
      <xdr:rowOff>121920</xdr:rowOff>
    </xdr:to>
    <xdr:cxnSp macro="">
      <xdr:nvCxnSpPr>
        <xdr:cNvPr id="57" name="直線コネクタ 56">
          <a:extLst>
            <a:ext uri="{FF2B5EF4-FFF2-40B4-BE49-F238E27FC236}">
              <a16:creationId xmlns:a16="http://schemas.microsoft.com/office/drawing/2014/main" id="{D0AA93E6-3CA8-44E6-8A2A-E20FF55B300C}"/>
            </a:ext>
          </a:extLst>
        </xdr:cNvPr>
        <xdr:cNvCxnSpPr/>
      </xdr:nvCxnSpPr>
      <xdr:spPr>
        <a:xfrm>
          <a:off x="4546600" y="629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123842</xdr:rowOff>
    </xdr:from>
    <xdr:ext cx="405111" cy="259045"/>
    <xdr:sp macro="" textlink="">
      <xdr:nvSpPr>
        <xdr:cNvPr id="58" name="【道路】&#10;有形固定資産減価償却率平均値テキスト">
          <a:extLst>
            <a:ext uri="{FF2B5EF4-FFF2-40B4-BE49-F238E27FC236}">
              <a16:creationId xmlns:a16="http://schemas.microsoft.com/office/drawing/2014/main" id="{471B8B72-3FB3-430A-8B0A-2BF3E412E331}"/>
            </a:ext>
          </a:extLst>
        </xdr:cNvPr>
        <xdr:cNvSpPr txBox="1"/>
      </xdr:nvSpPr>
      <xdr:spPr>
        <a:xfrm>
          <a:off x="46736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145415</xdr:rowOff>
    </xdr:from>
    <xdr:to>
      <xdr:col>24</xdr:col>
      <xdr:colOff>114300</xdr:colOff>
      <xdr:row>39</xdr:row>
      <xdr:rowOff>75565</xdr:rowOff>
    </xdr:to>
    <xdr:sp macro="" textlink="">
      <xdr:nvSpPr>
        <xdr:cNvPr id="59" name="フローチャート: 判断 58">
          <a:extLst>
            <a:ext uri="{FF2B5EF4-FFF2-40B4-BE49-F238E27FC236}">
              <a16:creationId xmlns:a16="http://schemas.microsoft.com/office/drawing/2014/main" id="{BAAACD08-0AEE-4302-844B-43FB3B236E51}"/>
            </a:ext>
          </a:extLst>
        </xdr:cNvPr>
        <xdr:cNvSpPr/>
      </xdr:nvSpPr>
      <xdr:spPr>
        <a:xfrm>
          <a:off x="4584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8255</xdr:rowOff>
    </xdr:from>
    <xdr:to>
      <xdr:col>20</xdr:col>
      <xdr:colOff>38100</xdr:colOff>
      <xdr:row>39</xdr:row>
      <xdr:rowOff>109855</xdr:rowOff>
    </xdr:to>
    <xdr:sp macro="" textlink="">
      <xdr:nvSpPr>
        <xdr:cNvPr id="60" name="フローチャート: 判断 59">
          <a:extLst>
            <a:ext uri="{FF2B5EF4-FFF2-40B4-BE49-F238E27FC236}">
              <a16:creationId xmlns:a16="http://schemas.microsoft.com/office/drawing/2014/main" id="{81817EFA-A52F-4B88-8E3C-80B2EEBDEA76}"/>
            </a:ext>
          </a:extLst>
        </xdr:cNvPr>
        <xdr:cNvSpPr/>
      </xdr:nvSpPr>
      <xdr:spPr>
        <a:xfrm>
          <a:off x="3746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82550</xdr:rowOff>
    </xdr:from>
    <xdr:to>
      <xdr:col>15</xdr:col>
      <xdr:colOff>101600</xdr:colOff>
      <xdr:row>39</xdr:row>
      <xdr:rowOff>12700</xdr:rowOff>
    </xdr:to>
    <xdr:sp macro="" textlink="">
      <xdr:nvSpPr>
        <xdr:cNvPr id="61" name="フローチャート: 判断 60">
          <a:extLst>
            <a:ext uri="{FF2B5EF4-FFF2-40B4-BE49-F238E27FC236}">
              <a16:creationId xmlns:a16="http://schemas.microsoft.com/office/drawing/2014/main" id="{4A99B77C-7967-4DB0-B388-DF80D551EB35}"/>
            </a:ext>
          </a:extLst>
        </xdr:cNvPr>
        <xdr:cNvSpPr/>
      </xdr:nvSpPr>
      <xdr:spPr>
        <a:xfrm>
          <a:off x="2857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2" name="フローチャート: 判断 61">
          <a:extLst>
            <a:ext uri="{FF2B5EF4-FFF2-40B4-BE49-F238E27FC236}">
              <a16:creationId xmlns:a16="http://schemas.microsoft.com/office/drawing/2014/main" id="{7B15198B-2E58-4B79-94E3-1F13F6EDF847}"/>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3" name="フローチャート: 判断 62">
          <a:extLst>
            <a:ext uri="{FF2B5EF4-FFF2-40B4-BE49-F238E27FC236}">
              <a16:creationId xmlns:a16="http://schemas.microsoft.com/office/drawing/2014/main" id="{B5CD9730-AC36-467B-B305-7F86FF8EA306}"/>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CE0F6DB1-3B01-49CC-84A0-178EB2AB727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47041C4C-3471-436C-8F3B-CB5FECC47C7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8C9528E-B1FA-4DE3-B65B-9B4327543C5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6271B55-2DAD-43B7-9F7E-10FF72C100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15EC5DD-DCB5-42E8-993E-8DBC99B57DD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9" name="楕円 68">
          <a:extLst>
            <a:ext uri="{FF2B5EF4-FFF2-40B4-BE49-F238E27FC236}">
              <a16:creationId xmlns:a16="http://schemas.microsoft.com/office/drawing/2014/main" id="{A641A773-3ED8-4420-B5C3-B4D6D63AF57D}"/>
            </a:ext>
          </a:extLst>
        </xdr:cNvPr>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24147</xdr:rowOff>
    </xdr:from>
    <xdr:ext cx="405111" cy="259045"/>
    <xdr:sp macro="" textlink="">
      <xdr:nvSpPr>
        <xdr:cNvPr id="70" name="【道路】&#10;有形固定資産減価償却率該当値テキスト">
          <a:extLst>
            <a:ext uri="{FF2B5EF4-FFF2-40B4-BE49-F238E27FC236}">
              <a16:creationId xmlns:a16="http://schemas.microsoft.com/office/drawing/2014/main" id="{CBB3C6DC-A42B-46EE-A22E-FF350DE477D3}"/>
            </a:ext>
          </a:extLst>
        </xdr:cNvPr>
        <xdr:cNvSpPr txBox="1"/>
      </xdr:nvSpPr>
      <xdr:spPr>
        <a:xfrm>
          <a:off x="4673600" y="619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145415</xdr:rowOff>
    </xdr:from>
    <xdr:to>
      <xdr:col>20</xdr:col>
      <xdr:colOff>38100</xdr:colOff>
      <xdr:row>36</xdr:row>
      <xdr:rowOff>75565</xdr:rowOff>
    </xdr:to>
    <xdr:sp macro="" textlink="">
      <xdr:nvSpPr>
        <xdr:cNvPr id="71" name="楕円 70">
          <a:extLst>
            <a:ext uri="{FF2B5EF4-FFF2-40B4-BE49-F238E27FC236}">
              <a16:creationId xmlns:a16="http://schemas.microsoft.com/office/drawing/2014/main" id="{6646D9CD-3CED-4D53-AD15-2720A530076D}"/>
            </a:ext>
          </a:extLst>
        </xdr:cNvPr>
        <xdr:cNvSpPr/>
      </xdr:nvSpPr>
      <xdr:spPr>
        <a:xfrm>
          <a:off x="3746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24765</xdr:rowOff>
    </xdr:from>
    <xdr:to>
      <xdr:col>24</xdr:col>
      <xdr:colOff>63500</xdr:colOff>
      <xdr:row>36</xdr:row>
      <xdr:rowOff>121920</xdr:rowOff>
    </xdr:to>
    <xdr:cxnSp macro="">
      <xdr:nvCxnSpPr>
        <xdr:cNvPr id="72" name="直線コネクタ 71">
          <a:extLst>
            <a:ext uri="{FF2B5EF4-FFF2-40B4-BE49-F238E27FC236}">
              <a16:creationId xmlns:a16="http://schemas.microsoft.com/office/drawing/2014/main" id="{B6FC8F2A-FA5A-4530-8FA1-6ECD283CBF7E}"/>
            </a:ext>
          </a:extLst>
        </xdr:cNvPr>
        <xdr:cNvCxnSpPr/>
      </xdr:nvCxnSpPr>
      <xdr:spPr>
        <a:xfrm>
          <a:off x="3797300" y="619696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31115</xdr:rowOff>
    </xdr:from>
    <xdr:to>
      <xdr:col>15</xdr:col>
      <xdr:colOff>101600</xdr:colOff>
      <xdr:row>35</xdr:row>
      <xdr:rowOff>132715</xdr:rowOff>
    </xdr:to>
    <xdr:sp macro="" textlink="">
      <xdr:nvSpPr>
        <xdr:cNvPr id="73" name="楕円 72">
          <a:extLst>
            <a:ext uri="{FF2B5EF4-FFF2-40B4-BE49-F238E27FC236}">
              <a16:creationId xmlns:a16="http://schemas.microsoft.com/office/drawing/2014/main" id="{1BBBA16A-2CCF-4CA5-8F34-72165CBC88F0}"/>
            </a:ext>
          </a:extLst>
        </xdr:cNvPr>
        <xdr:cNvSpPr/>
      </xdr:nvSpPr>
      <xdr:spPr>
        <a:xfrm>
          <a:off x="2857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81915</xdr:rowOff>
    </xdr:from>
    <xdr:to>
      <xdr:col>19</xdr:col>
      <xdr:colOff>177800</xdr:colOff>
      <xdr:row>36</xdr:row>
      <xdr:rowOff>24765</xdr:rowOff>
    </xdr:to>
    <xdr:cxnSp macro="">
      <xdr:nvCxnSpPr>
        <xdr:cNvPr id="74" name="直線コネクタ 73">
          <a:extLst>
            <a:ext uri="{FF2B5EF4-FFF2-40B4-BE49-F238E27FC236}">
              <a16:creationId xmlns:a16="http://schemas.microsoft.com/office/drawing/2014/main" id="{88A9BAFD-333C-4B28-8365-7E9BBA78C3D4}"/>
            </a:ext>
          </a:extLst>
        </xdr:cNvPr>
        <xdr:cNvCxnSpPr/>
      </xdr:nvCxnSpPr>
      <xdr:spPr>
        <a:xfrm>
          <a:off x="2908300" y="60826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93980</xdr:rowOff>
    </xdr:from>
    <xdr:to>
      <xdr:col>10</xdr:col>
      <xdr:colOff>165100</xdr:colOff>
      <xdr:row>35</xdr:row>
      <xdr:rowOff>24130</xdr:rowOff>
    </xdr:to>
    <xdr:sp macro="" textlink="">
      <xdr:nvSpPr>
        <xdr:cNvPr id="75" name="楕円 74">
          <a:extLst>
            <a:ext uri="{FF2B5EF4-FFF2-40B4-BE49-F238E27FC236}">
              <a16:creationId xmlns:a16="http://schemas.microsoft.com/office/drawing/2014/main" id="{C8176472-B51F-41D6-9981-97033916BE5D}"/>
            </a:ext>
          </a:extLst>
        </xdr:cNvPr>
        <xdr:cNvSpPr/>
      </xdr:nvSpPr>
      <xdr:spPr>
        <a:xfrm>
          <a:off x="1968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144780</xdr:rowOff>
    </xdr:from>
    <xdr:to>
      <xdr:col>15</xdr:col>
      <xdr:colOff>50800</xdr:colOff>
      <xdr:row>35</xdr:row>
      <xdr:rowOff>81915</xdr:rowOff>
    </xdr:to>
    <xdr:cxnSp macro="">
      <xdr:nvCxnSpPr>
        <xdr:cNvPr id="76" name="直線コネクタ 75">
          <a:extLst>
            <a:ext uri="{FF2B5EF4-FFF2-40B4-BE49-F238E27FC236}">
              <a16:creationId xmlns:a16="http://schemas.microsoft.com/office/drawing/2014/main" id="{5257CE0A-1566-4049-AB3B-E339C45E5690}"/>
            </a:ext>
          </a:extLst>
        </xdr:cNvPr>
        <xdr:cNvCxnSpPr/>
      </xdr:nvCxnSpPr>
      <xdr:spPr>
        <a:xfrm>
          <a:off x="2019300" y="597408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151130</xdr:rowOff>
    </xdr:from>
    <xdr:to>
      <xdr:col>6</xdr:col>
      <xdr:colOff>38100</xdr:colOff>
      <xdr:row>34</xdr:row>
      <xdr:rowOff>81280</xdr:rowOff>
    </xdr:to>
    <xdr:sp macro="" textlink="">
      <xdr:nvSpPr>
        <xdr:cNvPr id="77" name="楕円 76">
          <a:extLst>
            <a:ext uri="{FF2B5EF4-FFF2-40B4-BE49-F238E27FC236}">
              <a16:creationId xmlns:a16="http://schemas.microsoft.com/office/drawing/2014/main" id="{7582A553-EB7B-4310-A0FE-BA407425DB2A}"/>
            </a:ext>
          </a:extLst>
        </xdr:cNvPr>
        <xdr:cNvSpPr/>
      </xdr:nvSpPr>
      <xdr:spPr>
        <a:xfrm>
          <a:off x="1079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30480</xdr:rowOff>
    </xdr:from>
    <xdr:to>
      <xdr:col>10</xdr:col>
      <xdr:colOff>114300</xdr:colOff>
      <xdr:row>34</xdr:row>
      <xdr:rowOff>144780</xdr:rowOff>
    </xdr:to>
    <xdr:cxnSp macro="">
      <xdr:nvCxnSpPr>
        <xdr:cNvPr id="78" name="直線コネクタ 77">
          <a:extLst>
            <a:ext uri="{FF2B5EF4-FFF2-40B4-BE49-F238E27FC236}">
              <a16:creationId xmlns:a16="http://schemas.microsoft.com/office/drawing/2014/main" id="{D8473B05-2AFA-44AB-A1D8-824F26C7CD38}"/>
            </a:ext>
          </a:extLst>
        </xdr:cNvPr>
        <xdr:cNvCxnSpPr/>
      </xdr:nvCxnSpPr>
      <xdr:spPr>
        <a:xfrm>
          <a:off x="1130300" y="5859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100982</xdr:rowOff>
    </xdr:from>
    <xdr:ext cx="405111" cy="259045"/>
    <xdr:sp macro="" textlink="">
      <xdr:nvSpPr>
        <xdr:cNvPr id="79" name="n_1aveValue【道路】&#10;有形固定資産減価償却率">
          <a:extLst>
            <a:ext uri="{FF2B5EF4-FFF2-40B4-BE49-F238E27FC236}">
              <a16:creationId xmlns:a16="http://schemas.microsoft.com/office/drawing/2014/main" id="{4FC397AB-E83E-4704-8281-C196D36498D7}"/>
            </a:ext>
          </a:extLst>
        </xdr:cNvPr>
        <xdr:cNvSpPr txBox="1"/>
      </xdr:nvSpPr>
      <xdr:spPr>
        <a:xfrm>
          <a:off x="35820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80" name="n_2aveValue【道路】&#10;有形固定資産減価償却率">
          <a:extLst>
            <a:ext uri="{FF2B5EF4-FFF2-40B4-BE49-F238E27FC236}">
              <a16:creationId xmlns:a16="http://schemas.microsoft.com/office/drawing/2014/main" id="{DC029848-3C07-4D45-9988-D96D5D314609}"/>
            </a:ext>
          </a:extLst>
        </xdr:cNvPr>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1" name="n_3aveValue【道路】&#10;有形固定資産減価償却率">
          <a:extLst>
            <a:ext uri="{FF2B5EF4-FFF2-40B4-BE49-F238E27FC236}">
              <a16:creationId xmlns:a16="http://schemas.microsoft.com/office/drawing/2014/main" id="{941B332D-B4AA-45BE-A0FE-2F8E5C3FBE8A}"/>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2" name="n_4aveValue【道路】&#10;有形固定資産減価償却率">
          <a:extLst>
            <a:ext uri="{FF2B5EF4-FFF2-40B4-BE49-F238E27FC236}">
              <a16:creationId xmlns:a16="http://schemas.microsoft.com/office/drawing/2014/main" id="{6297465B-E732-4FD8-BAFF-48AC7A17A251}"/>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92092</xdr:rowOff>
    </xdr:from>
    <xdr:ext cx="405111" cy="259045"/>
    <xdr:sp macro="" textlink="">
      <xdr:nvSpPr>
        <xdr:cNvPr id="83" name="n_1mainValue【道路】&#10;有形固定資産減価償却率">
          <a:extLst>
            <a:ext uri="{FF2B5EF4-FFF2-40B4-BE49-F238E27FC236}">
              <a16:creationId xmlns:a16="http://schemas.microsoft.com/office/drawing/2014/main" id="{B9711523-2549-4E48-A31A-30AD0C611971}"/>
            </a:ext>
          </a:extLst>
        </xdr:cNvPr>
        <xdr:cNvSpPr txBox="1"/>
      </xdr:nvSpPr>
      <xdr:spPr>
        <a:xfrm>
          <a:off x="35820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149242</xdr:rowOff>
    </xdr:from>
    <xdr:ext cx="405111" cy="259045"/>
    <xdr:sp macro="" textlink="">
      <xdr:nvSpPr>
        <xdr:cNvPr id="84" name="n_2mainValue【道路】&#10;有形固定資産減価償却率">
          <a:extLst>
            <a:ext uri="{FF2B5EF4-FFF2-40B4-BE49-F238E27FC236}">
              <a16:creationId xmlns:a16="http://schemas.microsoft.com/office/drawing/2014/main" id="{1FB80392-8DE3-4B15-9EF8-EE7E7D0C72DF}"/>
            </a:ext>
          </a:extLst>
        </xdr:cNvPr>
        <xdr:cNvSpPr txBox="1"/>
      </xdr:nvSpPr>
      <xdr:spPr>
        <a:xfrm>
          <a:off x="27057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40657</xdr:rowOff>
    </xdr:from>
    <xdr:ext cx="405111" cy="259045"/>
    <xdr:sp macro="" textlink="">
      <xdr:nvSpPr>
        <xdr:cNvPr id="85" name="n_3mainValue【道路】&#10;有形固定資産減価償却率">
          <a:extLst>
            <a:ext uri="{FF2B5EF4-FFF2-40B4-BE49-F238E27FC236}">
              <a16:creationId xmlns:a16="http://schemas.microsoft.com/office/drawing/2014/main" id="{08CCE13A-E32D-4C2E-863F-7F0208AB841E}"/>
            </a:ext>
          </a:extLst>
        </xdr:cNvPr>
        <xdr:cNvSpPr txBox="1"/>
      </xdr:nvSpPr>
      <xdr:spPr>
        <a:xfrm>
          <a:off x="1816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97807</xdr:rowOff>
    </xdr:from>
    <xdr:ext cx="405111" cy="259045"/>
    <xdr:sp macro="" textlink="">
      <xdr:nvSpPr>
        <xdr:cNvPr id="86" name="n_4mainValue【道路】&#10;有形固定資産減価償却率">
          <a:extLst>
            <a:ext uri="{FF2B5EF4-FFF2-40B4-BE49-F238E27FC236}">
              <a16:creationId xmlns:a16="http://schemas.microsoft.com/office/drawing/2014/main" id="{58BA4118-18BD-4C59-978A-95C804B3938E}"/>
            </a:ext>
          </a:extLst>
        </xdr:cNvPr>
        <xdr:cNvSpPr txBox="1"/>
      </xdr:nvSpPr>
      <xdr:spPr>
        <a:xfrm>
          <a:off x="927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C4B74DA1-D9E4-4215-8E6E-FC1741C0305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D4979AC-D0EF-4ECB-8905-8B218AF15B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17891D49-084D-4A84-993C-9CA26FE8D6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85592488-47BE-4521-9937-609937A67BA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9D6B5156-93E5-4A62-A8BE-388BC9FA52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9D82624F-FBF4-4103-B8BC-72AAAECBDF3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454E130E-61C4-4E5A-8757-A44D51857CE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F000C4E3-CF87-4F64-BA5F-147FA050B0A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7BFEE7DE-D82F-4B0F-A0C5-A4E99938C64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FF41F5F9-EBE8-4E10-B056-05BA8C5B15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a:extLst>
            <a:ext uri="{FF2B5EF4-FFF2-40B4-BE49-F238E27FC236}">
              <a16:creationId xmlns:a16="http://schemas.microsoft.com/office/drawing/2014/main" id="{2CC25A5E-7C72-4461-B359-9441F1F4028F}"/>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222ACA73-FDC2-44EA-8C97-3F0589CA6E5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2285DD0-AA92-4D90-AAF8-E50EA3FDCF6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F12364D9-FD68-49D4-8CF2-0F7AC385738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FF07A62-4950-4687-88DA-C757E0EF797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EDD2D439-452D-4EDE-A25E-48FF5980591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6423C722-8EA2-4C19-832C-2603F7F0654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8EB35BFA-83DF-4CF1-AF7D-DB550C09C9C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8AD93E76-54AC-4D47-96F3-E244D2D24E6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A1B7C74A-5EF1-4795-8429-88819BC3090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2BE0383D-EFDF-41CA-8012-12832741F6C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BD309240-968B-4419-BC85-D66F346D42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8DA365E5-C61E-48EA-9134-B2E91ED6C85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CCE0AFC2-ACAE-466C-AB01-5FE99EBC8B2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xdr:rowOff>
    </xdr:from>
    <xdr:to>
      <xdr:col>54</xdr:col>
      <xdr:colOff>189865</xdr:colOff>
      <xdr:row>40</xdr:row>
      <xdr:rowOff>109271</xdr:rowOff>
    </xdr:to>
    <xdr:cxnSp macro="">
      <xdr:nvCxnSpPr>
        <xdr:cNvPr id="111" name="直線コネクタ 110">
          <a:extLst>
            <a:ext uri="{FF2B5EF4-FFF2-40B4-BE49-F238E27FC236}">
              <a16:creationId xmlns:a16="http://schemas.microsoft.com/office/drawing/2014/main" id="{A56AC8A1-4220-4444-A0D0-418BBD48AD63}"/>
            </a:ext>
          </a:extLst>
        </xdr:cNvPr>
        <xdr:cNvCxnSpPr/>
      </xdr:nvCxnSpPr>
      <xdr:spPr>
        <a:xfrm flipV="1">
          <a:off x="10476865" y="5834634"/>
          <a:ext cx="0" cy="11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113098</xdr:rowOff>
    </xdr:from>
    <xdr:ext cx="469744" cy="259045"/>
    <xdr:sp macro="" textlink="">
      <xdr:nvSpPr>
        <xdr:cNvPr id="112" name="【道路】&#10;一人当たり延長最小値テキスト">
          <a:extLst>
            <a:ext uri="{FF2B5EF4-FFF2-40B4-BE49-F238E27FC236}">
              <a16:creationId xmlns:a16="http://schemas.microsoft.com/office/drawing/2014/main" id="{4AF522FA-65CB-4F98-94BF-3A7DFE56CDC4}"/>
            </a:ext>
          </a:extLst>
        </xdr:cNvPr>
        <xdr:cNvSpPr txBox="1"/>
      </xdr:nvSpPr>
      <xdr:spPr>
        <a:xfrm>
          <a:off x="10515600" y="69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109271</xdr:rowOff>
    </xdr:from>
    <xdr:to>
      <xdr:col>55</xdr:col>
      <xdr:colOff>88900</xdr:colOff>
      <xdr:row>40</xdr:row>
      <xdr:rowOff>109271</xdr:rowOff>
    </xdr:to>
    <xdr:cxnSp macro="">
      <xdr:nvCxnSpPr>
        <xdr:cNvPr id="113" name="直線コネクタ 112">
          <a:extLst>
            <a:ext uri="{FF2B5EF4-FFF2-40B4-BE49-F238E27FC236}">
              <a16:creationId xmlns:a16="http://schemas.microsoft.com/office/drawing/2014/main" id="{D18CC153-FEF3-4CB5-BFBB-1D0E3DC839A4}"/>
            </a:ext>
          </a:extLst>
        </xdr:cNvPr>
        <xdr:cNvCxnSpPr/>
      </xdr:nvCxnSpPr>
      <xdr:spPr>
        <a:xfrm>
          <a:off x="10388600" y="69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123461</xdr:rowOff>
    </xdr:from>
    <xdr:ext cx="534377" cy="259045"/>
    <xdr:sp macro="" textlink="">
      <xdr:nvSpPr>
        <xdr:cNvPr id="114" name="【道路】&#10;一人当たり延長最大値テキスト">
          <a:extLst>
            <a:ext uri="{FF2B5EF4-FFF2-40B4-BE49-F238E27FC236}">
              <a16:creationId xmlns:a16="http://schemas.microsoft.com/office/drawing/2014/main" id="{2E4E24E5-E7E8-4734-8EE5-C4AE079B2886}"/>
            </a:ext>
          </a:extLst>
        </xdr:cNvPr>
        <xdr:cNvSpPr txBox="1"/>
      </xdr:nvSpPr>
      <xdr:spPr>
        <a:xfrm>
          <a:off x="10515600" y="56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xdr:rowOff>
    </xdr:from>
    <xdr:to>
      <xdr:col>55</xdr:col>
      <xdr:colOff>88900</xdr:colOff>
      <xdr:row>34</xdr:row>
      <xdr:rowOff>5334</xdr:rowOff>
    </xdr:to>
    <xdr:cxnSp macro="">
      <xdr:nvCxnSpPr>
        <xdr:cNvPr id="115" name="直線コネクタ 114">
          <a:extLst>
            <a:ext uri="{FF2B5EF4-FFF2-40B4-BE49-F238E27FC236}">
              <a16:creationId xmlns:a16="http://schemas.microsoft.com/office/drawing/2014/main" id="{5DF1BDD2-25FA-4058-9B96-A97CEB69CBBF}"/>
            </a:ext>
          </a:extLst>
        </xdr:cNvPr>
        <xdr:cNvCxnSpPr/>
      </xdr:nvCxnSpPr>
      <xdr:spPr>
        <a:xfrm>
          <a:off x="10388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25341</xdr:rowOff>
    </xdr:from>
    <xdr:ext cx="534377" cy="259045"/>
    <xdr:sp macro="" textlink="">
      <xdr:nvSpPr>
        <xdr:cNvPr id="116" name="【道路】&#10;一人当たり延長平均値テキスト">
          <a:extLst>
            <a:ext uri="{FF2B5EF4-FFF2-40B4-BE49-F238E27FC236}">
              <a16:creationId xmlns:a16="http://schemas.microsoft.com/office/drawing/2014/main" id="{9A268D82-AF6F-4DF3-9AA3-C8D9FE2C5AD9}"/>
            </a:ext>
          </a:extLst>
        </xdr:cNvPr>
        <xdr:cNvSpPr txBox="1"/>
      </xdr:nvSpPr>
      <xdr:spPr>
        <a:xfrm>
          <a:off x="10515600" y="6368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2463</xdr:rowOff>
    </xdr:from>
    <xdr:to>
      <xdr:col>55</xdr:col>
      <xdr:colOff>50800</xdr:colOff>
      <xdr:row>38</xdr:row>
      <xdr:rowOff>104063</xdr:rowOff>
    </xdr:to>
    <xdr:sp macro="" textlink="">
      <xdr:nvSpPr>
        <xdr:cNvPr id="117" name="フローチャート: 判断 116">
          <a:extLst>
            <a:ext uri="{FF2B5EF4-FFF2-40B4-BE49-F238E27FC236}">
              <a16:creationId xmlns:a16="http://schemas.microsoft.com/office/drawing/2014/main" id="{CB47339D-EB54-49C0-BA82-0ECFD576FC9B}"/>
            </a:ext>
          </a:extLst>
        </xdr:cNvPr>
        <xdr:cNvSpPr/>
      </xdr:nvSpPr>
      <xdr:spPr>
        <a:xfrm>
          <a:off x="10426700" y="651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95123</xdr:rowOff>
    </xdr:from>
    <xdr:to>
      <xdr:col>50</xdr:col>
      <xdr:colOff>165100</xdr:colOff>
      <xdr:row>41</xdr:row>
      <xdr:rowOff>25273</xdr:rowOff>
    </xdr:to>
    <xdr:sp macro="" textlink="">
      <xdr:nvSpPr>
        <xdr:cNvPr id="118" name="フローチャート: 判断 117">
          <a:extLst>
            <a:ext uri="{FF2B5EF4-FFF2-40B4-BE49-F238E27FC236}">
              <a16:creationId xmlns:a16="http://schemas.microsoft.com/office/drawing/2014/main" id="{9CAEC999-8AA5-4B20-A44E-CF31EE0329AA}"/>
            </a:ext>
          </a:extLst>
        </xdr:cNvPr>
        <xdr:cNvSpPr/>
      </xdr:nvSpPr>
      <xdr:spPr>
        <a:xfrm>
          <a:off x="9588500" y="69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95962</xdr:rowOff>
    </xdr:from>
    <xdr:to>
      <xdr:col>46</xdr:col>
      <xdr:colOff>38100</xdr:colOff>
      <xdr:row>41</xdr:row>
      <xdr:rowOff>26112</xdr:rowOff>
    </xdr:to>
    <xdr:sp macro="" textlink="">
      <xdr:nvSpPr>
        <xdr:cNvPr id="119" name="フローチャート: 判断 118">
          <a:extLst>
            <a:ext uri="{FF2B5EF4-FFF2-40B4-BE49-F238E27FC236}">
              <a16:creationId xmlns:a16="http://schemas.microsoft.com/office/drawing/2014/main" id="{57597AF7-07D9-4D04-B783-4364D94BE51C}"/>
            </a:ext>
          </a:extLst>
        </xdr:cNvPr>
        <xdr:cNvSpPr/>
      </xdr:nvSpPr>
      <xdr:spPr>
        <a:xfrm>
          <a:off x="8699500" y="695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96875</xdr:rowOff>
    </xdr:from>
    <xdr:to>
      <xdr:col>41</xdr:col>
      <xdr:colOff>101600</xdr:colOff>
      <xdr:row>41</xdr:row>
      <xdr:rowOff>27025</xdr:rowOff>
    </xdr:to>
    <xdr:sp macro="" textlink="">
      <xdr:nvSpPr>
        <xdr:cNvPr id="120" name="フローチャート: 判断 119">
          <a:extLst>
            <a:ext uri="{FF2B5EF4-FFF2-40B4-BE49-F238E27FC236}">
              <a16:creationId xmlns:a16="http://schemas.microsoft.com/office/drawing/2014/main" id="{A61AF512-B81C-436F-9D10-D218CC68E574}"/>
            </a:ext>
          </a:extLst>
        </xdr:cNvPr>
        <xdr:cNvSpPr/>
      </xdr:nvSpPr>
      <xdr:spPr>
        <a:xfrm>
          <a:off x="7810500" y="695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97637</xdr:rowOff>
    </xdr:from>
    <xdr:to>
      <xdr:col>36</xdr:col>
      <xdr:colOff>165100</xdr:colOff>
      <xdr:row>41</xdr:row>
      <xdr:rowOff>27787</xdr:rowOff>
    </xdr:to>
    <xdr:sp macro="" textlink="">
      <xdr:nvSpPr>
        <xdr:cNvPr id="121" name="フローチャート: 判断 120">
          <a:extLst>
            <a:ext uri="{FF2B5EF4-FFF2-40B4-BE49-F238E27FC236}">
              <a16:creationId xmlns:a16="http://schemas.microsoft.com/office/drawing/2014/main" id="{4D73AE9E-75FD-44A2-A9EA-4560191E5DF0}"/>
            </a:ext>
          </a:extLst>
        </xdr:cNvPr>
        <xdr:cNvSpPr/>
      </xdr:nvSpPr>
      <xdr:spPr>
        <a:xfrm>
          <a:off x="6921500" y="695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58DBBB6-8EED-4C73-8041-B9CA0068847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A362D5B-A67E-40C3-919B-7184044393A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2E47E38-7970-4F26-87D9-D4629CCC694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E88E668-FD0C-440D-8D3F-36293D1D4B9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799CC88-3114-472A-A1BE-768A0E43A56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152273</xdr:rowOff>
    </xdr:from>
    <xdr:to>
      <xdr:col>55</xdr:col>
      <xdr:colOff>50800</xdr:colOff>
      <xdr:row>40</xdr:row>
      <xdr:rowOff>82423</xdr:rowOff>
    </xdr:to>
    <xdr:sp macro="" textlink="">
      <xdr:nvSpPr>
        <xdr:cNvPr id="127" name="楕円 126">
          <a:extLst>
            <a:ext uri="{FF2B5EF4-FFF2-40B4-BE49-F238E27FC236}">
              <a16:creationId xmlns:a16="http://schemas.microsoft.com/office/drawing/2014/main" id="{4E2579F7-7571-4356-9D8C-F61B36ECA15C}"/>
            </a:ext>
          </a:extLst>
        </xdr:cNvPr>
        <xdr:cNvSpPr/>
      </xdr:nvSpPr>
      <xdr:spPr>
        <a:xfrm>
          <a:off x="10426700" y="68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67200</xdr:rowOff>
    </xdr:from>
    <xdr:ext cx="469744" cy="259045"/>
    <xdr:sp macro="" textlink="">
      <xdr:nvSpPr>
        <xdr:cNvPr id="128" name="【道路】&#10;一人当たり延長該当値テキスト">
          <a:extLst>
            <a:ext uri="{FF2B5EF4-FFF2-40B4-BE49-F238E27FC236}">
              <a16:creationId xmlns:a16="http://schemas.microsoft.com/office/drawing/2014/main" id="{21B89B4C-ABA3-432A-8953-31D9ECA9BC20}"/>
            </a:ext>
          </a:extLst>
        </xdr:cNvPr>
        <xdr:cNvSpPr txBox="1"/>
      </xdr:nvSpPr>
      <xdr:spPr>
        <a:xfrm>
          <a:off x="10515600" y="675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162255</xdr:rowOff>
    </xdr:from>
    <xdr:to>
      <xdr:col>50</xdr:col>
      <xdr:colOff>165100</xdr:colOff>
      <xdr:row>40</xdr:row>
      <xdr:rowOff>92405</xdr:rowOff>
    </xdr:to>
    <xdr:sp macro="" textlink="">
      <xdr:nvSpPr>
        <xdr:cNvPr id="129" name="楕円 128">
          <a:extLst>
            <a:ext uri="{FF2B5EF4-FFF2-40B4-BE49-F238E27FC236}">
              <a16:creationId xmlns:a16="http://schemas.microsoft.com/office/drawing/2014/main" id="{0EA5F538-8A93-4446-9F99-EF812A8A0BD5}"/>
            </a:ext>
          </a:extLst>
        </xdr:cNvPr>
        <xdr:cNvSpPr/>
      </xdr:nvSpPr>
      <xdr:spPr>
        <a:xfrm>
          <a:off x="9588500" y="68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31623</xdr:rowOff>
    </xdr:from>
    <xdr:to>
      <xdr:col>55</xdr:col>
      <xdr:colOff>0</xdr:colOff>
      <xdr:row>40</xdr:row>
      <xdr:rowOff>41605</xdr:rowOff>
    </xdr:to>
    <xdr:cxnSp macro="">
      <xdr:nvCxnSpPr>
        <xdr:cNvPr id="130" name="直線コネクタ 129">
          <a:extLst>
            <a:ext uri="{FF2B5EF4-FFF2-40B4-BE49-F238E27FC236}">
              <a16:creationId xmlns:a16="http://schemas.microsoft.com/office/drawing/2014/main" id="{B543CCA4-FD80-401C-A277-6ADD37AE0276}"/>
            </a:ext>
          </a:extLst>
        </xdr:cNvPr>
        <xdr:cNvCxnSpPr/>
      </xdr:nvCxnSpPr>
      <xdr:spPr>
        <a:xfrm flipV="1">
          <a:off x="9639300" y="6889623"/>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170104</xdr:rowOff>
    </xdr:from>
    <xdr:to>
      <xdr:col>46</xdr:col>
      <xdr:colOff>38100</xdr:colOff>
      <xdr:row>40</xdr:row>
      <xdr:rowOff>100254</xdr:rowOff>
    </xdr:to>
    <xdr:sp macro="" textlink="">
      <xdr:nvSpPr>
        <xdr:cNvPr id="131" name="楕円 130">
          <a:extLst>
            <a:ext uri="{FF2B5EF4-FFF2-40B4-BE49-F238E27FC236}">
              <a16:creationId xmlns:a16="http://schemas.microsoft.com/office/drawing/2014/main" id="{83CD2364-32E8-44B4-9675-687B450B5B6E}"/>
            </a:ext>
          </a:extLst>
        </xdr:cNvPr>
        <xdr:cNvSpPr/>
      </xdr:nvSpPr>
      <xdr:spPr>
        <a:xfrm>
          <a:off x="8699500" y="68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41605</xdr:rowOff>
    </xdr:from>
    <xdr:to>
      <xdr:col>50</xdr:col>
      <xdr:colOff>114300</xdr:colOff>
      <xdr:row>40</xdr:row>
      <xdr:rowOff>49454</xdr:rowOff>
    </xdr:to>
    <xdr:cxnSp macro="">
      <xdr:nvCxnSpPr>
        <xdr:cNvPr id="132" name="直線コネクタ 131">
          <a:extLst>
            <a:ext uri="{FF2B5EF4-FFF2-40B4-BE49-F238E27FC236}">
              <a16:creationId xmlns:a16="http://schemas.microsoft.com/office/drawing/2014/main" id="{27DF690C-2374-483B-B711-5A7960DCB543}"/>
            </a:ext>
          </a:extLst>
        </xdr:cNvPr>
        <xdr:cNvCxnSpPr/>
      </xdr:nvCxnSpPr>
      <xdr:spPr>
        <a:xfrm flipV="1">
          <a:off x="8750300" y="6899605"/>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6883</xdr:rowOff>
    </xdr:from>
    <xdr:to>
      <xdr:col>41</xdr:col>
      <xdr:colOff>101600</xdr:colOff>
      <xdr:row>40</xdr:row>
      <xdr:rowOff>108483</xdr:rowOff>
    </xdr:to>
    <xdr:sp macro="" textlink="">
      <xdr:nvSpPr>
        <xdr:cNvPr id="133" name="楕円 132">
          <a:extLst>
            <a:ext uri="{FF2B5EF4-FFF2-40B4-BE49-F238E27FC236}">
              <a16:creationId xmlns:a16="http://schemas.microsoft.com/office/drawing/2014/main" id="{57D5F64D-D89B-4E6D-9C38-836A8B75B03F}"/>
            </a:ext>
          </a:extLst>
        </xdr:cNvPr>
        <xdr:cNvSpPr/>
      </xdr:nvSpPr>
      <xdr:spPr>
        <a:xfrm>
          <a:off x="7810500" y="68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49454</xdr:rowOff>
    </xdr:from>
    <xdr:to>
      <xdr:col>45</xdr:col>
      <xdr:colOff>177800</xdr:colOff>
      <xdr:row>40</xdr:row>
      <xdr:rowOff>57683</xdr:rowOff>
    </xdr:to>
    <xdr:cxnSp macro="">
      <xdr:nvCxnSpPr>
        <xdr:cNvPr id="134" name="直線コネクタ 133">
          <a:extLst>
            <a:ext uri="{FF2B5EF4-FFF2-40B4-BE49-F238E27FC236}">
              <a16:creationId xmlns:a16="http://schemas.microsoft.com/office/drawing/2014/main" id="{055A1356-63D2-415C-ADA6-972416978B5F}"/>
            </a:ext>
          </a:extLst>
        </xdr:cNvPr>
        <xdr:cNvCxnSpPr/>
      </xdr:nvCxnSpPr>
      <xdr:spPr>
        <a:xfrm flipV="1">
          <a:off x="7861300" y="690745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16408</xdr:rowOff>
    </xdr:from>
    <xdr:to>
      <xdr:col>36</xdr:col>
      <xdr:colOff>165100</xdr:colOff>
      <xdr:row>40</xdr:row>
      <xdr:rowOff>118008</xdr:rowOff>
    </xdr:to>
    <xdr:sp macro="" textlink="">
      <xdr:nvSpPr>
        <xdr:cNvPr id="135" name="楕円 134">
          <a:extLst>
            <a:ext uri="{FF2B5EF4-FFF2-40B4-BE49-F238E27FC236}">
              <a16:creationId xmlns:a16="http://schemas.microsoft.com/office/drawing/2014/main" id="{889E9EB9-7B07-4789-9060-49E9044BB2DA}"/>
            </a:ext>
          </a:extLst>
        </xdr:cNvPr>
        <xdr:cNvSpPr/>
      </xdr:nvSpPr>
      <xdr:spPr>
        <a:xfrm>
          <a:off x="6921500" y="68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57683</xdr:rowOff>
    </xdr:from>
    <xdr:to>
      <xdr:col>41</xdr:col>
      <xdr:colOff>50800</xdr:colOff>
      <xdr:row>40</xdr:row>
      <xdr:rowOff>67208</xdr:rowOff>
    </xdr:to>
    <xdr:cxnSp macro="">
      <xdr:nvCxnSpPr>
        <xdr:cNvPr id="136" name="直線コネクタ 135">
          <a:extLst>
            <a:ext uri="{FF2B5EF4-FFF2-40B4-BE49-F238E27FC236}">
              <a16:creationId xmlns:a16="http://schemas.microsoft.com/office/drawing/2014/main" id="{1E5F0F58-DADF-4BF4-B694-43235B2EA1B0}"/>
            </a:ext>
          </a:extLst>
        </xdr:cNvPr>
        <xdr:cNvCxnSpPr/>
      </xdr:nvCxnSpPr>
      <xdr:spPr>
        <a:xfrm flipV="1">
          <a:off x="6972300" y="691568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16400</xdr:rowOff>
    </xdr:from>
    <xdr:ext cx="469744" cy="259045"/>
    <xdr:sp macro="" textlink="">
      <xdr:nvSpPr>
        <xdr:cNvPr id="137" name="n_1aveValue【道路】&#10;一人当たり延長">
          <a:extLst>
            <a:ext uri="{FF2B5EF4-FFF2-40B4-BE49-F238E27FC236}">
              <a16:creationId xmlns:a16="http://schemas.microsoft.com/office/drawing/2014/main" id="{E9508772-00BF-4B01-BB03-988D28B39BB7}"/>
            </a:ext>
          </a:extLst>
        </xdr:cNvPr>
        <xdr:cNvSpPr txBox="1"/>
      </xdr:nvSpPr>
      <xdr:spPr>
        <a:xfrm>
          <a:off x="9391727" y="70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17239</xdr:rowOff>
    </xdr:from>
    <xdr:ext cx="469744" cy="259045"/>
    <xdr:sp macro="" textlink="">
      <xdr:nvSpPr>
        <xdr:cNvPr id="138" name="n_2aveValue【道路】&#10;一人当たり延長">
          <a:extLst>
            <a:ext uri="{FF2B5EF4-FFF2-40B4-BE49-F238E27FC236}">
              <a16:creationId xmlns:a16="http://schemas.microsoft.com/office/drawing/2014/main" id="{CD32E7B2-198C-43A7-8207-980E874B18BF}"/>
            </a:ext>
          </a:extLst>
        </xdr:cNvPr>
        <xdr:cNvSpPr txBox="1"/>
      </xdr:nvSpPr>
      <xdr:spPr>
        <a:xfrm>
          <a:off x="8515427" y="704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18152</xdr:rowOff>
    </xdr:from>
    <xdr:ext cx="469744" cy="259045"/>
    <xdr:sp macro="" textlink="">
      <xdr:nvSpPr>
        <xdr:cNvPr id="139" name="n_3aveValue【道路】&#10;一人当たり延長">
          <a:extLst>
            <a:ext uri="{FF2B5EF4-FFF2-40B4-BE49-F238E27FC236}">
              <a16:creationId xmlns:a16="http://schemas.microsoft.com/office/drawing/2014/main" id="{01C5FF1D-F23F-4817-8F5D-8B6A5520A309}"/>
            </a:ext>
          </a:extLst>
        </xdr:cNvPr>
        <xdr:cNvSpPr txBox="1"/>
      </xdr:nvSpPr>
      <xdr:spPr>
        <a:xfrm>
          <a:off x="7626427" y="704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18914</xdr:rowOff>
    </xdr:from>
    <xdr:ext cx="469744" cy="259045"/>
    <xdr:sp macro="" textlink="">
      <xdr:nvSpPr>
        <xdr:cNvPr id="140" name="n_4aveValue【道路】&#10;一人当たり延長">
          <a:extLst>
            <a:ext uri="{FF2B5EF4-FFF2-40B4-BE49-F238E27FC236}">
              <a16:creationId xmlns:a16="http://schemas.microsoft.com/office/drawing/2014/main" id="{5C31B05E-CD5E-4F20-A6D3-CD452F84B5A2}"/>
            </a:ext>
          </a:extLst>
        </xdr:cNvPr>
        <xdr:cNvSpPr txBox="1"/>
      </xdr:nvSpPr>
      <xdr:spPr>
        <a:xfrm>
          <a:off x="6737427" y="704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108932</xdr:rowOff>
    </xdr:from>
    <xdr:ext cx="469744" cy="259045"/>
    <xdr:sp macro="" textlink="">
      <xdr:nvSpPr>
        <xdr:cNvPr id="141" name="n_1mainValue【道路】&#10;一人当たり延長">
          <a:extLst>
            <a:ext uri="{FF2B5EF4-FFF2-40B4-BE49-F238E27FC236}">
              <a16:creationId xmlns:a16="http://schemas.microsoft.com/office/drawing/2014/main" id="{8A248F60-F0E1-4C80-B874-84B61E32C324}"/>
            </a:ext>
          </a:extLst>
        </xdr:cNvPr>
        <xdr:cNvSpPr txBox="1"/>
      </xdr:nvSpPr>
      <xdr:spPr>
        <a:xfrm>
          <a:off x="9391727" y="662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116781</xdr:rowOff>
    </xdr:from>
    <xdr:ext cx="469744" cy="259045"/>
    <xdr:sp macro="" textlink="">
      <xdr:nvSpPr>
        <xdr:cNvPr id="142" name="n_2mainValue【道路】&#10;一人当たり延長">
          <a:extLst>
            <a:ext uri="{FF2B5EF4-FFF2-40B4-BE49-F238E27FC236}">
              <a16:creationId xmlns:a16="http://schemas.microsoft.com/office/drawing/2014/main" id="{4D0CCBF3-8572-4B89-929F-05256E49F221}"/>
            </a:ext>
          </a:extLst>
        </xdr:cNvPr>
        <xdr:cNvSpPr txBox="1"/>
      </xdr:nvSpPr>
      <xdr:spPr>
        <a:xfrm>
          <a:off x="8515427" y="663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125010</xdr:rowOff>
    </xdr:from>
    <xdr:ext cx="469744" cy="259045"/>
    <xdr:sp macro="" textlink="">
      <xdr:nvSpPr>
        <xdr:cNvPr id="143" name="n_3mainValue【道路】&#10;一人当たり延長">
          <a:extLst>
            <a:ext uri="{FF2B5EF4-FFF2-40B4-BE49-F238E27FC236}">
              <a16:creationId xmlns:a16="http://schemas.microsoft.com/office/drawing/2014/main" id="{08AE8360-7686-4DC2-8FA2-9609ADA97ED0}"/>
            </a:ext>
          </a:extLst>
        </xdr:cNvPr>
        <xdr:cNvSpPr txBox="1"/>
      </xdr:nvSpPr>
      <xdr:spPr>
        <a:xfrm>
          <a:off x="7626427" y="66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134535</xdr:rowOff>
    </xdr:from>
    <xdr:ext cx="469744" cy="259045"/>
    <xdr:sp macro="" textlink="">
      <xdr:nvSpPr>
        <xdr:cNvPr id="144" name="n_4mainValue【道路】&#10;一人当たり延長">
          <a:extLst>
            <a:ext uri="{FF2B5EF4-FFF2-40B4-BE49-F238E27FC236}">
              <a16:creationId xmlns:a16="http://schemas.microsoft.com/office/drawing/2014/main" id="{60A5D667-B22B-438E-8CEE-6B49A8825017}"/>
            </a:ext>
          </a:extLst>
        </xdr:cNvPr>
        <xdr:cNvSpPr txBox="1"/>
      </xdr:nvSpPr>
      <xdr:spPr>
        <a:xfrm>
          <a:off x="6737427" y="664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FA898B09-0282-4A1D-9A77-BF249F15523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A79915D1-F44B-4877-AB1E-1C9308C7FC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546F6C47-0FDA-41A9-8E87-126399A85F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19BD2508-D026-46E4-9DB6-226CE0F3EBA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A33CC2C1-2F2F-4AFE-99D4-5E17B868965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A2DFF7B9-3B88-439F-A424-86CFA04273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AAEEA506-F2FC-42EC-BD94-24043B3F54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BA6CC97B-7E1C-484B-83B8-B75B0F8D75F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26EF352A-2323-4199-8C00-83D8C0B8E4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62E6A054-2FD8-4940-A383-0D5FA9FE1F1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5" name="テキスト ボックス 154">
          <a:extLst>
            <a:ext uri="{FF2B5EF4-FFF2-40B4-BE49-F238E27FC236}">
              <a16:creationId xmlns:a16="http://schemas.microsoft.com/office/drawing/2014/main" id="{40F6A330-885D-4708-A3E4-8A24545E9FE3}"/>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a:extLst>
            <a:ext uri="{FF2B5EF4-FFF2-40B4-BE49-F238E27FC236}">
              <a16:creationId xmlns:a16="http://schemas.microsoft.com/office/drawing/2014/main" id="{4DFBA7A3-BFE1-4D74-ACD8-06A8500AAF0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7" name="テキスト ボックス 156">
          <a:extLst>
            <a:ext uri="{FF2B5EF4-FFF2-40B4-BE49-F238E27FC236}">
              <a16:creationId xmlns:a16="http://schemas.microsoft.com/office/drawing/2014/main" id="{43E9B9BC-BCAB-4FEB-AB50-872075ADB04E}"/>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a:extLst>
            <a:ext uri="{FF2B5EF4-FFF2-40B4-BE49-F238E27FC236}">
              <a16:creationId xmlns:a16="http://schemas.microsoft.com/office/drawing/2014/main" id="{3B73F1AF-B0C4-477D-8096-4D09D0876C8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a:extLst>
            <a:ext uri="{FF2B5EF4-FFF2-40B4-BE49-F238E27FC236}">
              <a16:creationId xmlns:a16="http://schemas.microsoft.com/office/drawing/2014/main" id="{CF3FCD6A-3ED1-4764-B09A-44B470CB9AE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a:extLst>
            <a:ext uri="{FF2B5EF4-FFF2-40B4-BE49-F238E27FC236}">
              <a16:creationId xmlns:a16="http://schemas.microsoft.com/office/drawing/2014/main" id="{E22B667E-0781-425B-8AB5-534713EB951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a:extLst>
            <a:ext uri="{FF2B5EF4-FFF2-40B4-BE49-F238E27FC236}">
              <a16:creationId xmlns:a16="http://schemas.microsoft.com/office/drawing/2014/main" id="{A07557F4-A0C2-4916-AE5A-C6597080008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a:extLst>
            <a:ext uri="{FF2B5EF4-FFF2-40B4-BE49-F238E27FC236}">
              <a16:creationId xmlns:a16="http://schemas.microsoft.com/office/drawing/2014/main" id="{520C7AC5-3DBD-4849-8E0E-783A221B5F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a:extLst>
            <a:ext uri="{FF2B5EF4-FFF2-40B4-BE49-F238E27FC236}">
              <a16:creationId xmlns:a16="http://schemas.microsoft.com/office/drawing/2014/main" id="{27AAFC41-330C-46B0-991A-46545A6826E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a:extLst>
            <a:ext uri="{FF2B5EF4-FFF2-40B4-BE49-F238E27FC236}">
              <a16:creationId xmlns:a16="http://schemas.microsoft.com/office/drawing/2014/main" id="{B367D5DE-B3DB-4166-A28E-CCEE5ABB912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a:extLst>
            <a:ext uri="{FF2B5EF4-FFF2-40B4-BE49-F238E27FC236}">
              <a16:creationId xmlns:a16="http://schemas.microsoft.com/office/drawing/2014/main" id="{782F3E4C-C595-4E43-BAAB-EB2400E3CE3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a:extLst>
            <a:ext uri="{FF2B5EF4-FFF2-40B4-BE49-F238E27FC236}">
              <a16:creationId xmlns:a16="http://schemas.microsoft.com/office/drawing/2014/main" id="{8006B366-FC71-4E65-97A1-CD9C01BFDAF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7" name="テキスト ボックス 166">
          <a:extLst>
            <a:ext uri="{FF2B5EF4-FFF2-40B4-BE49-F238E27FC236}">
              <a16:creationId xmlns:a16="http://schemas.microsoft.com/office/drawing/2014/main" id="{1763755A-F61E-407E-A622-792050B79B5B}"/>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1BEC1100-999B-4AEF-923F-70B7D3BE9F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4674E0B8-620F-4463-B766-D0A7CC7C37D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98291C8A-01B5-4CB9-ABB9-829E8E07D4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21772</xdr:rowOff>
    </xdr:from>
    <xdr:to>
      <xdr:col>24</xdr:col>
      <xdr:colOff>62865</xdr:colOff>
      <xdr:row>64</xdr:row>
      <xdr:rowOff>32657</xdr:rowOff>
    </xdr:to>
    <xdr:cxnSp macro="">
      <xdr:nvCxnSpPr>
        <xdr:cNvPr id="171" name="直線コネクタ 170">
          <a:extLst>
            <a:ext uri="{FF2B5EF4-FFF2-40B4-BE49-F238E27FC236}">
              <a16:creationId xmlns:a16="http://schemas.microsoft.com/office/drawing/2014/main" id="{3653FA53-E779-429A-86AF-984571439E17}"/>
            </a:ext>
          </a:extLst>
        </xdr:cNvPr>
        <xdr:cNvCxnSpPr/>
      </xdr:nvCxnSpPr>
      <xdr:spPr>
        <a:xfrm flipV="1">
          <a:off x="4634865" y="96229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8073E69-3405-4650-A785-EE4ABD2A1645}"/>
            </a:ext>
          </a:extLst>
        </xdr:cNvPr>
        <xdr:cNvSpPr txBox="1"/>
      </xdr:nvSpPr>
      <xdr:spPr>
        <a:xfrm>
          <a:off x="4673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73" name="直線コネクタ 172">
          <a:extLst>
            <a:ext uri="{FF2B5EF4-FFF2-40B4-BE49-F238E27FC236}">
              <a16:creationId xmlns:a16="http://schemas.microsoft.com/office/drawing/2014/main" id="{96285AE7-15D9-4206-81D3-A9D2795D6505}"/>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139899</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6023B901-7754-4233-A094-C6C892280637}"/>
            </a:ext>
          </a:extLst>
        </xdr:cNvPr>
        <xdr:cNvSpPr txBox="1"/>
      </xdr:nvSpPr>
      <xdr:spPr>
        <a:xfrm>
          <a:off x="4673600" y="939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21772</xdr:rowOff>
    </xdr:from>
    <xdr:to>
      <xdr:col>24</xdr:col>
      <xdr:colOff>152400</xdr:colOff>
      <xdr:row>56</xdr:row>
      <xdr:rowOff>21772</xdr:rowOff>
    </xdr:to>
    <xdr:cxnSp macro="">
      <xdr:nvCxnSpPr>
        <xdr:cNvPr id="175" name="直線コネクタ 174">
          <a:extLst>
            <a:ext uri="{FF2B5EF4-FFF2-40B4-BE49-F238E27FC236}">
              <a16:creationId xmlns:a16="http://schemas.microsoft.com/office/drawing/2014/main" id="{03171F0A-A836-47C0-88E8-49FC1D88C087}"/>
            </a:ext>
          </a:extLst>
        </xdr:cNvPr>
        <xdr:cNvCxnSpPr/>
      </xdr:nvCxnSpPr>
      <xdr:spPr>
        <a:xfrm>
          <a:off x="4546600" y="962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168020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1B0705F6-151C-48CD-9762-0400DABD4E69}"/>
            </a:ext>
          </a:extLst>
        </xdr:cNvPr>
        <xdr:cNvSpPr txBox="1"/>
      </xdr:nvSpPr>
      <xdr:spPr>
        <a:xfrm>
          <a:off x="4673600" y="10283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77" name="フローチャート: 判断 176">
          <a:extLst>
            <a:ext uri="{FF2B5EF4-FFF2-40B4-BE49-F238E27FC236}">
              <a16:creationId xmlns:a16="http://schemas.microsoft.com/office/drawing/2014/main" id="{28B86246-BB7B-4ED2-A8DA-7A5E592EDCB2}"/>
            </a:ext>
          </a:extLst>
        </xdr:cNvPr>
        <xdr:cNvSpPr/>
      </xdr:nvSpPr>
      <xdr:spPr>
        <a:xfrm>
          <a:off x="4584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164193</xdr:rowOff>
    </xdr:from>
    <xdr:to>
      <xdr:col>20</xdr:col>
      <xdr:colOff>38100</xdr:colOff>
      <xdr:row>60</xdr:row>
      <xdr:rowOff>94343</xdr:rowOff>
    </xdr:to>
    <xdr:sp macro="" textlink="">
      <xdr:nvSpPr>
        <xdr:cNvPr id="178" name="フローチャート: 判断 177">
          <a:extLst>
            <a:ext uri="{FF2B5EF4-FFF2-40B4-BE49-F238E27FC236}">
              <a16:creationId xmlns:a16="http://schemas.microsoft.com/office/drawing/2014/main" id="{17BEC096-74F9-48B0-9BDF-A43C2C6856B0}"/>
            </a:ext>
          </a:extLst>
        </xdr:cNvPr>
        <xdr:cNvSpPr/>
      </xdr:nvSpPr>
      <xdr:spPr>
        <a:xfrm>
          <a:off x="3746500" y="1027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11793</xdr:rowOff>
    </xdr:from>
    <xdr:to>
      <xdr:col>15</xdr:col>
      <xdr:colOff>101600</xdr:colOff>
      <xdr:row>59</xdr:row>
      <xdr:rowOff>113393</xdr:rowOff>
    </xdr:to>
    <xdr:sp macro="" textlink="">
      <xdr:nvSpPr>
        <xdr:cNvPr id="179" name="フローチャート: 判断 178">
          <a:extLst>
            <a:ext uri="{FF2B5EF4-FFF2-40B4-BE49-F238E27FC236}">
              <a16:creationId xmlns:a16="http://schemas.microsoft.com/office/drawing/2014/main" id="{7E0802BF-D6E7-40C8-815E-96D088222D2F}"/>
            </a:ext>
          </a:extLst>
        </xdr:cNvPr>
        <xdr:cNvSpPr/>
      </xdr:nvSpPr>
      <xdr:spPr>
        <a:xfrm>
          <a:off x="2857500" y="1012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107043</xdr:rowOff>
    </xdr:from>
    <xdr:to>
      <xdr:col>10</xdr:col>
      <xdr:colOff>165100</xdr:colOff>
      <xdr:row>59</xdr:row>
      <xdr:rowOff>37193</xdr:rowOff>
    </xdr:to>
    <xdr:sp macro="" textlink="">
      <xdr:nvSpPr>
        <xdr:cNvPr id="180" name="フローチャート: 判断 179">
          <a:extLst>
            <a:ext uri="{FF2B5EF4-FFF2-40B4-BE49-F238E27FC236}">
              <a16:creationId xmlns:a16="http://schemas.microsoft.com/office/drawing/2014/main" id="{F9E5ECFE-E907-4A3F-9FC1-B06E4E67CC4B}"/>
            </a:ext>
          </a:extLst>
        </xdr:cNvPr>
        <xdr:cNvSpPr/>
      </xdr:nvSpPr>
      <xdr:spPr>
        <a:xfrm>
          <a:off x="1968500" y="100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9072</xdr:rowOff>
    </xdr:from>
    <xdr:to>
      <xdr:col>6</xdr:col>
      <xdr:colOff>38100</xdr:colOff>
      <xdr:row>58</xdr:row>
      <xdr:rowOff>110672</xdr:rowOff>
    </xdr:to>
    <xdr:sp macro="" textlink="">
      <xdr:nvSpPr>
        <xdr:cNvPr id="181" name="フローチャート: 判断 180">
          <a:extLst>
            <a:ext uri="{FF2B5EF4-FFF2-40B4-BE49-F238E27FC236}">
              <a16:creationId xmlns:a16="http://schemas.microsoft.com/office/drawing/2014/main" id="{AFA734FB-F40E-4C2C-A663-DF3F80CCCB54}"/>
            </a:ext>
          </a:extLst>
        </xdr:cNvPr>
        <xdr:cNvSpPr/>
      </xdr:nvSpPr>
      <xdr:spPr>
        <a:xfrm>
          <a:off x="1079500" y="995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50A8BA9-CF3A-46D9-9502-747426E9743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8F93946-4A67-44AE-9036-E08308DBC16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981B5E3-8825-4CB7-AA76-BAC9E0AD02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31F2873-E37E-4A6B-AC82-7A07969E04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18299CB-D91D-49A5-8550-EB2EC50787B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104322</xdr:rowOff>
    </xdr:from>
    <xdr:to>
      <xdr:col>24</xdr:col>
      <xdr:colOff>114300</xdr:colOff>
      <xdr:row>62</xdr:row>
      <xdr:rowOff>34472</xdr:rowOff>
    </xdr:to>
    <xdr:sp macro="" textlink="">
      <xdr:nvSpPr>
        <xdr:cNvPr id="187" name="楕円 186">
          <a:extLst>
            <a:ext uri="{FF2B5EF4-FFF2-40B4-BE49-F238E27FC236}">
              <a16:creationId xmlns:a16="http://schemas.microsoft.com/office/drawing/2014/main" id="{5059E609-8A1F-4256-91DF-21C0621C17CC}"/>
            </a:ext>
          </a:extLst>
        </xdr:cNvPr>
        <xdr:cNvSpPr/>
      </xdr:nvSpPr>
      <xdr:spPr>
        <a:xfrm>
          <a:off x="4584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82749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10523F59-F96D-404B-A6B5-9FD0341889E9}"/>
            </a:ext>
          </a:extLst>
        </xdr:cNvPr>
        <xdr:cNvSpPr txBox="1"/>
      </xdr:nvSpPr>
      <xdr:spPr>
        <a:xfrm>
          <a:off x="4673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126093</xdr:rowOff>
    </xdr:from>
    <xdr:to>
      <xdr:col>20</xdr:col>
      <xdr:colOff>38100</xdr:colOff>
      <xdr:row>62</xdr:row>
      <xdr:rowOff>56243</xdr:rowOff>
    </xdr:to>
    <xdr:sp macro="" textlink="">
      <xdr:nvSpPr>
        <xdr:cNvPr id="189" name="楕円 188">
          <a:extLst>
            <a:ext uri="{FF2B5EF4-FFF2-40B4-BE49-F238E27FC236}">
              <a16:creationId xmlns:a16="http://schemas.microsoft.com/office/drawing/2014/main" id="{7B91ACDE-193B-4534-8858-761FE49D29CA}"/>
            </a:ext>
          </a:extLst>
        </xdr:cNvPr>
        <xdr:cNvSpPr/>
      </xdr:nvSpPr>
      <xdr:spPr>
        <a:xfrm>
          <a:off x="3746500" y="10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155122</xdr:rowOff>
    </xdr:from>
    <xdr:to>
      <xdr:col>24</xdr:col>
      <xdr:colOff>63500</xdr:colOff>
      <xdr:row>62</xdr:row>
      <xdr:rowOff>5443</xdr:rowOff>
    </xdr:to>
    <xdr:cxnSp macro="">
      <xdr:nvCxnSpPr>
        <xdr:cNvPr id="190" name="直線コネクタ 189">
          <a:extLst>
            <a:ext uri="{FF2B5EF4-FFF2-40B4-BE49-F238E27FC236}">
              <a16:creationId xmlns:a16="http://schemas.microsoft.com/office/drawing/2014/main" id="{C976B81A-CE5A-4921-A1E9-F170BB472F04}"/>
            </a:ext>
          </a:extLst>
        </xdr:cNvPr>
        <xdr:cNvCxnSpPr/>
      </xdr:nvCxnSpPr>
      <xdr:spPr>
        <a:xfrm flipV="1">
          <a:off x="3797300" y="106135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49893</xdr:rowOff>
    </xdr:from>
    <xdr:to>
      <xdr:col>15</xdr:col>
      <xdr:colOff>101600</xdr:colOff>
      <xdr:row>61</xdr:row>
      <xdr:rowOff>151493</xdr:rowOff>
    </xdr:to>
    <xdr:sp macro="" textlink="">
      <xdr:nvSpPr>
        <xdr:cNvPr id="191" name="楕円 190">
          <a:extLst>
            <a:ext uri="{FF2B5EF4-FFF2-40B4-BE49-F238E27FC236}">
              <a16:creationId xmlns:a16="http://schemas.microsoft.com/office/drawing/2014/main" id="{E7E39A57-9565-4E50-A6CF-CC4B8278A8B5}"/>
            </a:ext>
          </a:extLst>
        </xdr:cNvPr>
        <xdr:cNvSpPr/>
      </xdr:nvSpPr>
      <xdr:spPr>
        <a:xfrm>
          <a:off x="2857500" y="105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100693</xdr:rowOff>
    </xdr:from>
    <xdr:to>
      <xdr:col>19</xdr:col>
      <xdr:colOff>177800</xdr:colOff>
      <xdr:row>62</xdr:row>
      <xdr:rowOff>5443</xdr:rowOff>
    </xdr:to>
    <xdr:cxnSp macro="">
      <xdr:nvCxnSpPr>
        <xdr:cNvPr id="192" name="直線コネクタ 191">
          <a:extLst>
            <a:ext uri="{FF2B5EF4-FFF2-40B4-BE49-F238E27FC236}">
              <a16:creationId xmlns:a16="http://schemas.microsoft.com/office/drawing/2014/main" id="{32BE7415-EB1C-4714-B60C-BB2B67C64444}"/>
            </a:ext>
          </a:extLst>
        </xdr:cNvPr>
        <xdr:cNvCxnSpPr/>
      </xdr:nvCxnSpPr>
      <xdr:spPr>
        <a:xfrm>
          <a:off x="2908300" y="105591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134257</xdr:rowOff>
    </xdr:from>
    <xdr:to>
      <xdr:col>10</xdr:col>
      <xdr:colOff>165100</xdr:colOff>
      <xdr:row>61</xdr:row>
      <xdr:rowOff>64407</xdr:rowOff>
    </xdr:to>
    <xdr:sp macro="" textlink="">
      <xdr:nvSpPr>
        <xdr:cNvPr id="193" name="楕円 192">
          <a:extLst>
            <a:ext uri="{FF2B5EF4-FFF2-40B4-BE49-F238E27FC236}">
              <a16:creationId xmlns:a16="http://schemas.microsoft.com/office/drawing/2014/main" id="{0EF25FCC-6783-4AD7-97D5-AE89AF131D0B}"/>
            </a:ext>
          </a:extLst>
        </xdr:cNvPr>
        <xdr:cNvSpPr/>
      </xdr:nvSpPr>
      <xdr:spPr>
        <a:xfrm>
          <a:off x="1968500" y="104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13607</xdr:rowOff>
    </xdr:from>
    <xdr:to>
      <xdr:col>15</xdr:col>
      <xdr:colOff>50800</xdr:colOff>
      <xdr:row>61</xdr:row>
      <xdr:rowOff>100693</xdr:rowOff>
    </xdr:to>
    <xdr:cxnSp macro="">
      <xdr:nvCxnSpPr>
        <xdr:cNvPr id="194" name="直線コネクタ 193">
          <a:extLst>
            <a:ext uri="{FF2B5EF4-FFF2-40B4-BE49-F238E27FC236}">
              <a16:creationId xmlns:a16="http://schemas.microsoft.com/office/drawing/2014/main" id="{15DB0BD4-3CF0-466C-9DF3-0E3B811BFB42}"/>
            </a:ext>
          </a:extLst>
        </xdr:cNvPr>
        <xdr:cNvCxnSpPr/>
      </xdr:nvCxnSpPr>
      <xdr:spPr>
        <a:xfrm>
          <a:off x="2019300" y="104720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68943</xdr:rowOff>
    </xdr:from>
    <xdr:to>
      <xdr:col>6</xdr:col>
      <xdr:colOff>38100</xdr:colOff>
      <xdr:row>60</xdr:row>
      <xdr:rowOff>170543</xdr:rowOff>
    </xdr:to>
    <xdr:sp macro="" textlink="">
      <xdr:nvSpPr>
        <xdr:cNvPr id="195" name="楕円 194">
          <a:extLst>
            <a:ext uri="{FF2B5EF4-FFF2-40B4-BE49-F238E27FC236}">
              <a16:creationId xmlns:a16="http://schemas.microsoft.com/office/drawing/2014/main" id="{A94C3474-CC7A-43CA-A1A4-A9B8E50F9C72}"/>
            </a:ext>
          </a:extLst>
        </xdr:cNvPr>
        <xdr:cNvSpPr/>
      </xdr:nvSpPr>
      <xdr:spPr>
        <a:xfrm>
          <a:off x="10795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119743</xdr:rowOff>
    </xdr:from>
    <xdr:to>
      <xdr:col>10</xdr:col>
      <xdr:colOff>114300</xdr:colOff>
      <xdr:row>61</xdr:row>
      <xdr:rowOff>13607</xdr:rowOff>
    </xdr:to>
    <xdr:cxnSp macro="">
      <xdr:nvCxnSpPr>
        <xdr:cNvPr id="196" name="直線コネクタ 195">
          <a:extLst>
            <a:ext uri="{FF2B5EF4-FFF2-40B4-BE49-F238E27FC236}">
              <a16:creationId xmlns:a16="http://schemas.microsoft.com/office/drawing/2014/main" id="{7E90E6CE-8E09-4341-893E-71D178F7D343}"/>
            </a:ext>
          </a:extLst>
        </xdr:cNvPr>
        <xdr:cNvCxnSpPr/>
      </xdr:nvCxnSpPr>
      <xdr:spPr>
        <a:xfrm>
          <a:off x="1130300" y="10406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110870</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ADB5D1B5-0991-42C3-AB83-CB8FC0F9D8AA}"/>
            </a:ext>
          </a:extLst>
        </xdr:cNvPr>
        <xdr:cNvSpPr txBox="1"/>
      </xdr:nvSpPr>
      <xdr:spPr>
        <a:xfrm>
          <a:off x="3582044"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129920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95311DB-AD9D-4C85-AF18-62F0DF3A71D2}"/>
            </a:ext>
          </a:extLst>
        </xdr:cNvPr>
        <xdr:cNvSpPr txBox="1"/>
      </xdr:nvSpPr>
      <xdr:spPr>
        <a:xfrm>
          <a:off x="270574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53720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3D74ABD-3F98-4521-BE1E-91D9755F0364}"/>
            </a:ext>
          </a:extLst>
        </xdr:cNvPr>
        <xdr:cNvSpPr txBox="1"/>
      </xdr:nvSpPr>
      <xdr:spPr>
        <a:xfrm>
          <a:off x="1816744"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127199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17B1113C-482D-47EF-BD25-7DA0517DBAB9}"/>
            </a:ext>
          </a:extLst>
        </xdr:cNvPr>
        <xdr:cNvSpPr txBox="1"/>
      </xdr:nvSpPr>
      <xdr:spPr>
        <a:xfrm>
          <a:off x="927744"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47370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A6B0B40-114D-40CF-9816-B77E6C772341}"/>
            </a:ext>
          </a:extLst>
        </xdr:cNvPr>
        <xdr:cNvSpPr txBox="1"/>
      </xdr:nvSpPr>
      <xdr:spPr>
        <a:xfrm>
          <a:off x="3582044" y="1067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142620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AE421B95-0BB8-406E-A12C-59ACFB4BBA6C}"/>
            </a:ext>
          </a:extLst>
        </xdr:cNvPr>
        <xdr:cNvSpPr txBox="1"/>
      </xdr:nvSpPr>
      <xdr:spPr>
        <a:xfrm>
          <a:off x="2705744" y="1060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55534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5AA57321-0328-4075-8219-719263B798CA}"/>
            </a:ext>
          </a:extLst>
        </xdr:cNvPr>
        <xdr:cNvSpPr txBox="1"/>
      </xdr:nvSpPr>
      <xdr:spPr>
        <a:xfrm>
          <a:off x="1816744" y="1051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161670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4FE7F02-9986-45B9-8937-CDCC5B450314}"/>
            </a:ext>
          </a:extLst>
        </xdr:cNvPr>
        <xdr:cNvSpPr txBox="1"/>
      </xdr:nvSpPr>
      <xdr:spPr>
        <a:xfrm>
          <a:off x="927744" y="1044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7CB0283-28CA-40A7-9FF6-D727B0E6BDB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E81205F-84D2-4AF1-A4E7-949C44D161E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D031F61-5197-4392-AF8C-28658861482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791FC20-ED7F-4B87-A5B3-0081744A78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DC58B04-0CF7-4502-9F92-09A3CF68E3A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570C644-5C0F-48B3-911B-BFFBB314151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B901B74-C5F2-4266-92CD-0C6C0001B5F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75C4265-BB43-4B5E-A8B8-11078BCD3A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EE747B6-D4BB-4204-9D8C-627ABA428D2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55116A85-81D8-4D08-A20D-4FF357D8A6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215" name="テキスト ボックス 214">
          <a:extLst>
            <a:ext uri="{FF2B5EF4-FFF2-40B4-BE49-F238E27FC236}">
              <a16:creationId xmlns:a16="http://schemas.microsoft.com/office/drawing/2014/main" id="{D0BDDADF-45FA-4026-B786-B5B96DB97788}"/>
            </a:ext>
          </a:extLst>
        </xdr:cNvPr>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48B18908-47AD-4114-937B-B8CAFD3602B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217" name="テキスト ボックス 216">
          <a:extLst>
            <a:ext uri="{FF2B5EF4-FFF2-40B4-BE49-F238E27FC236}">
              <a16:creationId xmlns:a16="http://schemas.microsoft.com/office/drawing/2014/main" id="{55F843F1-B9AD-4E47-92A6-1B13DC84D3F9}"/>
            </a:ext>
          </a:extLst>
        </xdr:cNvPr>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EC72A4BB-018D-4FD4-B584-393667A7431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65EF14B0-BDDC-42AD-B762-53DFA205065C}"/>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62302B53-AB8C-4A3B-869C-B885DFE317B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E07F2E2F-0907-48AA-9FD5-BD594D69458D}"/>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BCCA20E3-FCDC-440D-B7B0-F4083E9B154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48CA3932-AAD9-48ED-9DCC-F571ED80A827}"/>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FB5BFBEA-BE9B-4B20-B08E-2F3A22CD648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FEC83C41-182B-4D45-AC51-9E9559223BEB}"/>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2A986B75-8E83-4BC6-90EE-43B10098C57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72182</xdr:rowOff>
    </xdr:from>
    <xdr:to>
      <xdr:col>54</xdr:col>
      <xdr:colOff>189865</xdr:colOff>
      <xdr:row>62</xdr:row>
      <xdr:rowOff>95998</xdr:rowOff>
    </xdr:to>
    <xdr:cxnSp macro="">
      <xdr:nvCxnSpPr>
        <xdr:cNvPr id="227" name="直線コネクタ 226">
          <a:extLst>
            <a:ext uri="{FF2B5EF4-FFF2-40B4-BE49-F238E27FC236}">
              <a16:creationId xmlns:a16="http://schemas.microsoft.com/office/drawing/2014/main" id="{55D9E7B3-5D09-42C6-B98D-DF6BB51D18A1}"/>
            </a:ext>
          </a:extLst>
        </xdr:cNvPr>
        <xdr:cNvCxnSpPr/>
      </xdr:nvCxnSpPr>
      <xdr:spPr>
        <a:xfrm flipV="1">
          <a:off x="10476865" y="9501932"/>
          <a:ext cx="0" cy="122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99825</xdr:rowOff>
    </xdr:from>
    <xdr:ext cx="599010" cy="259045"/>
    <xdr:sp macro="" textlink="">
      <xdr:nvSpPr>
        <xdr:cNvPr id="228" name="【橋りょう・トンネル】&#10;一人当たり有形固定資産（償却資産）額最小値テキスト">
          <a:extLst>
            <a:ext uri="{FF2B5EF4-FFF2-40B4-BE49-F238E27FC236}">
              <a16:creationId xmlns:a16="http://schemas.microsoft.com/office/drawing/2014/main" id="{73B44607-AC61-4482-9649-62CCE81C3E84}"/>
            </a:ext>
          </a:extLst>
        </xdr:cNvPr>
        <xdr:cNvSpPr txBox="1"/>
      </xdr:nvSpPr>
      <xdr:spPr>
        <a:xfrm>
          <a:off x="10515600" y="1072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95998</xdr:rowOff>
    </xdr:from>
    <xdr:to>
      <xdr:col>55</xdr:col>
      <xdr:colOff>88900</xdr:colOff>
      <xdr:row>62</xdr:row>
      <xdr:rowOff>95998</xdr:rowOff>
    </xdr:to>
    <xdr:cxnSp macro="">
      <xdr:nvCxnSpPr>
        <xdr:cNvPr id="229" name="直線コネクタ 228">
          <a:extLst>
            <a:ext uri="{FF2B5EF4-FFF2-40B4-BE49-F238E27FC236}">
              <a16:creationId xmlns:a16="http://schemas.microsoft.com/office/drawing/2014/main" id="{BA52F094-5BD4-4D94-A0C5-1461E15B360B}"/>
            </a:ext>
          </a:extLst>
        </xdr:cNvPr>
        <xdr:cNvCxnSpPr/>
      </xdr:nvCxnSpPr>
      <xdr:spPr>
        <a:xfrm>
          <a:off x="10388600" y="1072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18859</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222E67FD-6362-447C-936E-4D9EFD624DF3}"/>
            </a:ext>
          </a:extLst>
        </xdr:cNvPr>
        <xdr:cNvSpPr txBox="1"/>
      </xdr:nvSpPr>
      <xdr:spPr>
        <a:xfrm>
          <a:off x="10515600" y="92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72182</xdr:rowOff>
    </xdr:from>
    <xdr:to>
      <xdr:col>55</xdr:col>
      <xdr:colOff>88900</xdr:colOff>
      <xdr:row>55</xdr:row>
      <xdr:rowOff>72182</xdr:rowOff>
    </xdr:to>
    <xdr:cxnSp macro="">
      <xdr:nvCxnSpPr>
        <xdr:cNvPr id="231" name="直線コネクタ 230">
          <a:extLst>
            <a:ext uri="{FF2B5EF4-FFF2-40B4-BE49-F238E27FC236}">
              <a16:creationId xmlns:a16="http://schemas.microsoft.com/office/drawing/2014/main" id="{AE217C59-C54A-42A5-B8BA-474C88215BC7}"/>
            </a:ext>
          </a:extLst>
        </xdr:cNvPr>
        <xdr:cNvCxnSpPr/>
      </xdr:nvCxnSpPr>
      <xdr:spPr>
        <a:xfrm>
          <a:off x="10388600" y="95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158610</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4D1EEF1A-D9DC-4E71-AC7E-92A3361AD45B}"/>
            </a:ext>
          </a:extLst>
        </xdr:cNvPr>
        <xdr:cNvSpPr txBox="1"/>
      </xdr:nvSpPr>
      <xdr:spPr>
        <a:xfrm>
          <a:off x="10515600" y="993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135733</xdr:rowOff>
    </xdr:from>
    <xdr:to>
      <xdr:col>55</xdr:col>
      <xdr:colOff>50800</xdr:colOff>
      <xdr:row>59</xdr:row>
      <xdr:rowOff>65883</xdr:rowOff>
    </xdr:to>
    <xdr:sp macro="" textlink="">
      <xdr:nvSpPr>
        <xdr:cNvPr id="233" name="フローチャート: 判断 232">
          <a:extLst>
            <a:ext uri="{FF2B5EF4-FFF2-40B4-BE49-F238E27FC236}">
              <a16:creationId xmlns:a16="http://schemas.microsoft.com/office/drawing/2014/main" id="{2E28A662-0944-4098-9D16-7D827A515042}"/>
            </a:ext>
          </a:extLst>
        </xdr:cNvPr>
        <xdr:cNvSpPr/>
      </xdr:nvSpPr>
      <xdr:spPr>
        <a:xfrm>
          <a:off x="10426700" y="1007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27230</xdr:rowOff>
    </xdr:from>
    <xdr:to>
      <xdr:col>50</xdr:col>
      <xdr:colOff>165100</xdr:colOff>
      <xdr:row>62</xdr:row>
      <xdr:rowOff>128830</xdr:rowOff>
    </xdr:to>
    <xdr:sp macro="" textlink="">
      <xdr:nvSpPr>
        <xdr:cNvPr id="234" name="フローチャート: 判断 233">
          <a:extLst>
            <a:ext uri="{FF2B5EF4-FFF2-40B4-BE49-F238E27FC236}">
              <a16:creationId xmlns:a16="http://schemas.microsoft.com/office/drawing/2014/main" id="{5291EA44-1E06-4A97-9C63-37FE5B273FB1}"/>
            </a:ext>
          </a:extLst>
        </xdr:cNvPr>
        <xdr:cNvSpPr/>
      </xdr:nvSpPr>
      <xdr:spPr>
        <a:xfrm>
          <a:off x="9588500" y="106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31803</xdr:rowOff>
    </xdr:from>
    <xdr:to>
      <xdr:col>46</xdr:col>
      <xdr:colOff>38100</xdr:colOff>
      <xdr:row>62</xdr:row>
      <xdr:rowOff>133403</xdr:rowOff>
    </xdr:to>
    <xdr:sp macro="" textlink="">
      <xdr:nvSpPr>
        <xdr:cNvPr id="235" name="フローチャート: 判断 234">
          <a:extLst>
            <a:ext uri="{FF2B5EF4-FFF2-40B4-BE49-F238E27FC236}">
              <a16:creationId xmlns:a16="http://schemas.microsoft.com/office/drawing/2014/main" id="{ACA4626E-2E01-4983-8316-9B90934242D7}"/>
            </a:ext>
          </a:extLst>
        </xdr:cNvPr>
        <xdr:cNvSpPr/>
      </xdr:nvSpPr>
      <xdr:spPr>
        <a:xfrm>
          <a:off x="8699500" y="1066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40243</xdr:rowOff>
    </xdr:from>
    <xdr:to>
      <xdr:col>41</xdr:col>
      <xdr:colOff>101600</xdr:colOff>
      <xdr:row>62</xdr:row>
      <xdr:rowOff>141843</xdr:rowOff>
    </xdr:to>
    <xdr:sp macro="" textlink="">
      <xdr:nvSpPr>
        <xdr:cNvPr id="236" name="フローチャート: 判断 235">
          <a:extLst>
            <a:ext uri="{FF2B5EF4-FFF2-40B4-BE49-F238E27FC236}">
              <a16:creationId xmlns:a16="http://schemas.microsoft.com/office/drawing/2014/main" id="{B6E2A6A6-444A-4CC3-A7F9-AC0483A21839}"/>
            </a:ext>
          </a:extLst>
        </xdr:cNvPr>
        <xdr:cNvSpPr/>
      </xdr:nvSpPr>
      <xdr:spPr>
        <a:xfrm>
          <a:off x="7810500" y="1067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49432</xdr:rowOff>
    </xdr:from>
    <xdr:to>
      <xdr:col>36</xdr:col>
      <xdr:colOff>165100</xdr:colOff>
      <xdr:row>62</xdr:row>
      <xdr:rowOff>151032</xdr:rowOff>
    </xdr:to>
    <xdr:sp macro="" textlink="">
      <xdr:nvSpPr>
        <xdr:cNvPr id="237" name="フローチャート: 判断 236">
          <a:extLst>
            <a:ext uri="{FF2B5EF4-FFF2-40B4-BE49-F238E27FC236}">
              <a16:creationId xmlns:a16="http://schemas.microsoft.com/office/drawing/2014/main" id="{0F972E34-9DDB-46F4-BC70-434E72120D92}"/>
            </a:ext>
          </a:extLst>
        </xdr:cNvPr>
        <xdr:cNvSpPr/>
      </xdr:nvSpPr>
      <xdr:spPr>
        <a:xfrm>
          <a:off x="6921500" y="1067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92B15E1-D218-491D-B615-3DAFDB21E4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23D23E9-78AE-4205-977D-FCA7E2620DF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C802731-1FD2-4F6F-AB6A-7CC27EAB53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4A85B27-E5F9-4AF1-BDB6-668B727FEF6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A5E4DC7-7A53-4DFC-A73C-24E478E2CC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45198</xdr:rowOff>
    </xdr:from>
    <xdr:to>
      <xdr:col>55</xdr:col>
      <xdr:colOff>50800</xdr:colOff>
      <xdr:row>62</xdr:row>
      <xdr:rowOff>146798</xdr:rowOff>
    </xdr:to>
    <xdr:sp macro="" textlink="">
      <xdr:nvSpPr>
        <xdr:cNvPr id="243" name="楕円 242">
          <a:extLst>
            <a:ext uri="{FF2B5EF4-FFF2-40B4-BE49-F238E27FC236}">
              <a16:creationId xmlns:a16="http://schemas.microsoft.com/office/drawing/2014/main" id="{0B7851A6-37C6-4D45-BF21-34C5277C90F8}"/>
            </a:ext>
          </a:extLst>
        </xdr:cNvPr>
        <xdr:cNvSpPr/>
      </xdr:nvSpPr>
      <xdr:spPr>
        <a:xfrm>
          <a:off x="10426700" y="1067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131575</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37D99BE3-B654-4E38-BD03-47F3666953E9}"/>
            </a:ext>
          </a:extLst>
        </xdr:cNvPr>
        <xdr:cNvSpPr txBox="1"/>
      </xdr:nvSpPr>
      <xdr:spPr>
        <a:xfrm>
          <a:off x="10515600" y="105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71999</xdr:rowOff>
    </xdr:from>
    <xdr:to>
      <xdr:col>50</xdr:col>
      <xdr:colOff>165100</xdr:colOff>
      <xdr:row>63</xdr:row>
      <xdr:rowOff>2149</xdr:rowOff>
    </xdr:to>
    <xdr:sp macro="" textlink="">
      <xdr:nvSpPr>
        <xdr:cNvPr id="245" name="楕円 244">
          <a:extLst>
            <a:ext uri="{FF2B5EF4-FFF2-40B4-BE49-F238E27FC236}">
              <a16:creationId xmlns:a16="http://schemas.microsoft.com/office/drawing/2014/main" id="{7ACE0B1D-9C84-41D6-B05E-C603C8B612D0}"/>
            </a:ext>
          </a:extLst>
        </xdr:cNvPr>
        <xdr:cNvSpPr/>
      </xdr:nvSpPr>
      <xdr:spPr>
        <a:xfrm>
          <a:off x="9588500" y="107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95998</xdr:rowOff>
    </xdr:from>
    <xdr:to>
      <xdr:col>55</xdr:col>
      <xdr:colOff>0</xdr:colOff>
      <xdr:row>62</xdr:row>
      <xdr:rowOff>122799</xdr:rowOff>
    </xdr:to>
    <xdr:cxnSp macro="">
      <xdr:nvCxnSpPr>
        <xdr:cNvPr id="246" name="直線コネクタ 245">
          <a:extLst>
            <a:ext uri="{FF2B5EF4-FFF2-40B4-BE49-F238E27FC236}">
              <a16:creationId xmlns:a16="http://schemas.microsoft.com/office/drawing/2014/main" id="{92FB3F1D-736B-4020-BC95-FC35A38AC776}"/>
            </a:ext>
          </a:extLst>
        </xdr:cNvPr>
        <xdr:cNvCxnSpPr/>
      </xdr:nvCxnSpPr>
      <xdr:spPr>
        <a:xfrm flipV="1">
          <a:off x="9639300" y="10725898"/>
          <a:ext cx="838200" cy="2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93003</xdr:rowOff>
    </xdr:from>
    <xdr:to>
      <xdr:col>46</xdr:col>
      <xdr:colOff>38100</xdr:colOff>
      <xdr:row>63</xdr:row>
      <xdr:rowOff>23153</xdr:rowOff>
    </xdr:to>
    <xdr:sp macro="" textlink="">
      <xdr:nvSpPr>
        <xdr:cNvPr id="247" name="楕円 246">
          <a:extLst>
            <a:ext uri="{FF2B5EF4-FFF2-40B4-BE49-F238E27FC236}">
              <a16:creationId xmlns:a16="http://schemas.microsoft.com/office/drawing/2014/main" id="{868A1BBC-E66B-434C-84BD-92723F9876C1}"/>
            </a:ext>
          </a:extLst>
        </xdr:cNvPr>
        <xdr:cNvSpPr/>
      </xdr:nvSpPr>
      <xdr:spPr>
        <a:xfrm>
          <a:off x="8699500" y="107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122799</xdr:rowOff>
    </xdr:from>
    <xdr:to>
      <xdr:col>50</xdr:col>
      <xdr:colOff>114300</xdr:colOff>
      <xdr:row>62</xdr:row>
      <xdr:rowOff>143803</xdr:rowOff>
    </xdr:to>
    <xdr:cxnSp macro="">
      <xdr:nvCxnSpPr>
        <xdr:cNvPr id="248" name="直線コネクタ 247">
          <a:extLst>
            <a:ext uri="{FF2B5EF4-FFF2-40B4-BE49-F238E27FC236}">
              <a16:creationId xmlns:a16="http://schemas.microsoft.com/office/drawing/2014/main" id="{052CF428-2B36-451F-9898-2F1C4F78D255}"/>
            </a:ext>
          </a:extLst>
        </xdr:cNvPr>
        <xdr:cNvCxnSpPr/>
      </xdr:nvCxnSpPr>
      <xdr:spPr>
        <a:xfrm flipV="1">
          <a:off x="8750300" y="10752699"/>
          <a:ext cx="889000" cy="2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108932</xdr:rowOff>
    </xdr:from>
    <xdr:to>
      <xdr:col>41</xdr:col>
      <xdr:colOff>101600</xdr:colOff>
      <xdr:row>63</xdr:row>
      <xdr:rowOff>39082</xdr:rowOff>
    </xdr:to>
    <xdr:sp macro="" textlink="">
      <xdr:nvSpPr>
        <xdr:cNvPr id="249" name="楕円 248">
          <a:extLst>
            <a:ext uri="{FF2B5EF4-FFF2-40B4-BE49-F238E27FC236}">
              <a16:creationId xmlns:a16="http://schemas.microsoft.com/office/drawing/2014/main" id="{C74167FA-4A40-4360-A589-53BFB7F1FD65}"/>
            </a:ext>
          </a:extLst>
        </xdr:cNvPr>
        <xdr:cNvSpPr/>
      </xdr:nvSpPr>
      <xdr:spPr>
        <a:xfrm>
          <a:off x="7810500" y="107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143803</xdr:rowOff>
    </xdr:from>
    <xdr:to>
      <xdr:col>45</xdr:col>
      <xdr:colOff>177800</xdr:colOff>
      <xdr:row>62</xdr:row>
      <xdr:rowOff>159732</xdr:rowOff>
    </xdr:to>
    <xdr:cxnSp macro="">
      <xdr:nvCxnSpPr>
        <xdr:cNvPr id="250" name="直線コネクタ 249">
          <a:extLst>
            <a:ext uri="{FF2B5EF4-FFF2-40B4-BE49-F238E27FC236}">
              <a16:creationId xmlns:a16="http://schemas.microsoft.com/office/drawing/2014/main" id="{FC0DD91B-329A-4779-BAAF-C68609C03D76}"/>
            </a:ext>
          </a:extLst>
        </xdr:cNvPr>
        <xdr:cNvCxnSpPr/>
      </xdr:nvCxnSpPr>
      <xdr:spPr>
        <a:xfrm flipV="1">
          <a:off x="7861300" y="10773703"/>
          <a:ext cx="889000" cy="1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127343</xdr:rowOff>
    </xdr:from>
    <xdr:to>
      <xdr:col>36</xdr:col>
      <xdr:colOff>165100</xdr:colOff>
      <xdr:row>63</xdr:row>
      <xdr:rowOff>57493</xdr:rowOff>
    </xdr:to>
    <xdr:sp macro="" textlink="">
      <xdr:nvSpPr>
        <xdr:cNvPr id="251" name="楕円 250">
          <a:extLst>
            <a:ext uri="{FF2B5EF4-FFF2-40B4-BE49-F238E27FC236}">
              <a16:creationId xmlns:a16="http://schemas.microsoft.com/office/drawing/2014/main" id="{0AA8FB9D-1EB6-461F-9058-AC2A0799D68D}"/>
            </a:ext>
          </a:extLst>
        </xdr:cNvPr>
        <xdr:cNvSpPr/>
      </xdr:nvSpPr>
      <xdr:spPr>
        <a:xfrm>
          <a:off x="6921500" y="107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159732</xdr:rowOff>
    </xdr:from>
    <xdr:to>
      <xdr:col>41</xdr:col>
      <xdr:colOff>50800</xdr:colOff>
      <xdr:row>63</xdr:row>
      <xdr:rowOff>6693</xdr:rowOff>
    </xdr:to>
    <xdr:cxnSp macro="">
      <xdr:nvCxnSpPr>
        <xdr:cNvPr id="252" name="直線コネクタ 251">
          <a:extLst>
            <a:ext uri="{FF2B5EF4-FFF2-40B4-BE49-F238E27FC236}">
              <a16:creationId xmlns:a16="http://schemas.microsoft.com/office/drawing/2014/main" id="{9CCE03B2-21CF-46D7-A2A6-B7304F8A381F}"/>
            </a:ext>
          </a:extLst>
        </xdr:cNvPr>
        <xdr:cNvCxnSpPr/>
      </xdr:nvCxnSpPr>
      <xdr:spPr>
        <a:xfrm flipV="1">
          <a:off x="6972300" y="10789632"/>
          <a:ext cx="889000" cy="1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145357</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F99C7AAE-7C91-4790-A5C4-3FABF95009C5}"/>
            </a:ext>
          </a:extLst>
        </xdr:cNvPr>
        <xdr:cNvSpPr txBox="1"/>
      </xdr:nvSpPr>
      <xdr:spPr>
        <a:xfrm>
          <a:off x="9327095" y="1043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149930</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52F0DE22-27F6-459F-A081-6EDAB762CE3E}"/>
            </a:ext>
          </a:extLst>
        </xdr:cNvPr>
        <xdr:cNvSpPr txBox="1"/>
      </xdr:nvSpPr>
      <xdr:spPr>
        <a:xfrm>
          <a:off x="8450795" y="1043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158370</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1CE74E63-240E-464D-8CF1-3594AC653A69}"/>
            </a:ext>
          </a:extLst>
        </xdr:cNvPr>
        <xdr:cNvSpPr txBox="1"/>
      </xdr:nvSpPr>
      <xdr:spPr>
        <a:xfrm>
          <a:off x="7561795" y="1044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167559</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37B2C34-B488-4C63-A452-FE25A1055B54}"/>
            </a:ext>
          </a:extLst>
        </xdr:cNvPr>
        <xdr:cNvSpPr txBox="1"/>
      </xdr:nvSpPr>
      <xdr:spPr>
        <a:xfrm>
          <a:off x="6672795" y="1045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164726</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982876F1-A061-4FD3-ABF6-3579526DB038}"/>
            </a:ext>
          </a:extLst>
        </xdr:cNvPr>
        <xdr:cNvSpPr txBox="1"/>
      </xdr:nvSpPr>
      <xdr:spPr>
        <a:xfrm>
          <a:off x="9327095" y="1079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14280</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2EEC7098-5EFB-449B-8459-B82347505C68}"/>
            </a:ext>
          </a:extLst>
        </xdr:cNvPr>
        <xdr:cNvSpPr txBox="1"/>
      </xdr:nvSpPr>
      <xdr:spPr>
        <a:xfrm>
          <a:off x="8450795" y="1081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30209</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8B11219D-A73B-41FB-BCE9-6E7B646E24A9}"/>
            </a:ext>
          </a:extLst>
        </xdr:cNvPr>
        <xdr:cNvSpPr txBox="1"/>
      </xdr:nvSpPr>
      <xdr:spPr>
        <a:xfrm>
          <a:off x="7561795" y="1083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48620</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67ACB164-C11A-414F-AEF5-83C6A2A6C9AB}"/>
            </a:ext>
          </a:extLst>
        </xdr:cNvPr>
        <xdr:cNvSpPr txBox="1"/>
      </xdr:nvSpPr>
      <xdr:spPr>
        <a:xfrm>
          <a:off x="6672795" y="1084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8AA13DC5-BB94-4CCD-98C9-571F3F7C77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9BE31D01-D578-4131-B8E5-3F7ECADE9E6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C1B16837-3948-4059-B83C-AD87AC746F5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63721BB5-6683-435B-AB07-BA5557CDA4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85C7CC62-BAB5-47E0-870E-60BBEEA16C6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87956832-7390-45E6-9924-3EB88C128C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9D121A38-1265-459D-8F83-4EEC9AACB1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2E420207-AECA-417F-8088-5387FF00A62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788758F0-9683-4467-9DA2-E300E92893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F95EA6A3-0A0A-432B-81C6-A0791C69BE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1" name="テキスト ボックス 270">
          <a:extLst>
            <a:ext uri="{FF2B5EF4-FFF2-40B4-BE49-F238E27FC236}">
              <a16:creationId xmlns:a16="http://schemas.microsoft.com/office/drawing/2014/main" id="{9E72D08E-9F9C-4CD3-BFFA-73FF816C6A88}"/>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2" name="直線コネクタ 271">
          <a:extLst>
            <a:ext uri="{FF2B5EF4-FFF2-40B4-BE49-F238E27FC236}">
              <a16:creationId xmlns:a16="http://schemas.microsoft.com/office/drawing/2014/main" id="{E681B327-3460-47E5-B78A-C855ABD6B140}"/>
            </a:ext>
          </a:extLst>
        </xdr:cNvPr>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3" name="テキスト ボックス 272">
          <a:extLst>
            <a:ext uri="{FF2B5EF4-FFF2-40B4-BE49-F238E27FC236}">
              <a16:creationId xmlns:a16="http://schemas.microsoft.com/office/drawing/2014/main" id="{8529EA35-EFB0-48F8-A523-A9938D6C0591}"/>
            </a:ext>
          </a:extLst>
        </xdr:cNvPr>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A3CC15F2-A41B-4E00-974D-060E26E8667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79366876-9EE9-4CAB-B2E5-88A81D8F35C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76" name="直線コネクタ 275">
          <a:extLst>
            <a:ext uri="{FF2B5EF4-FFF2-40B4-BE49-F238E27FC236}">
              <a16:creationId xmlns:a16="http://schemas.microsoft.com/office/drawing/2014/main" id="{3EAE2195-694F-4CF7-9208-BA808308B082}"/>
            </a:ext>
          </a:extLst>
        </xdr:cNvPr>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77" name="テキスト ボックス 276">
          <a:extLst>
            <a:ext uri="{FF2B5EF4-FFF2-40B4-BE49-F238E27FC236}">
              <a16:creationId xmlns:a16="http://schemas.microsoft.com/office/drawing/2014/main" id="{EE587DE1-AC2C-40D0-BC81-EEB04B803992}"/>
            </a:ext>
          </a:extLst>
        </xdr:cNvPr>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5CDB92D9-2398-4CF2-8F2E-6043AC1B75D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E9708FE9-2CF7-4437-BD2D-2C1013DB620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0787E949-B009-44A5-BC80-A765AAA60DD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38100</xdr:rowOff>
    </xdr:to>
    <xdr:cxnSp macro="">
      <xdr:nvCxnSpPr>
        <xdr:cNvPr id="281" name="直線コネクタ 280">
          <a:extLst>
            <a:ext uri="{FF2B5EF4-FFF2-40B4-BE49-F238E27FC236}">
              <a16:creationId xmlns:a16="http://schemas.microsoft.com/office/drawing/2014/main" id="{5C723A1F-5C5B-451B-8EA6-9FC33E7AE97D}"/>
            </a:ext>
          </a:extLst>
        </xdr:cNvPr>
        <xdr:cNvCxnSpPr/>
      </xdr:nvCxnSpPr>
      <xdr:spPr>
        <a:xfrm flipV="1">
          <a:off x="4634865" y="1341691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82" name="【公営住宅】&#10;有形固定資産減価償却率最小値テキスト">
          <a:extLst>
            <a:ext uri="{FF2B5EF4-FFF2-40B4-BE49-F238E27FC236}">
              <a16:creationId xmlns:a16="http://schemas.microsoft.com/office/drawing/2014/main" id="{E40DB2EA-7AC4-42D0-9219-16CDC6F70703}"/>
            </a:ext>
          </a:extLst>
        </xdr:cNvPr>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83" name="直線コネクタ 282">
          <a:extLst>
            <a:ext uri="{FF2B5EF4-FFF2-40B4-BE49-F238E27FC236}">
              <a16:creationId xmlns:a16="http://schemas.microsoft.com/office/drawing/2014/main" id="{578291F4-C150-46AD-ABB1-0EA07F392DE0}"/>
            </a:ext>
          </a:extLst>
        </xdr:cNvPr>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0E9C2C03-4D77-44C9-8ACF-6FDDB8297F1A}"/>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85" name="直線コネクタ 284">
          <a:extLst>
            <a:ext uri="{FF2B5EF4-FFF2-40B4-BE49-F238E27FC236}">
              <a16:creationId xmlns:a16="http://schemas.microsoft.com/office/drawing/2014/main" id="{14ECCBF2-CE84-4824-922B-CF34F3C73DDC}"/>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FB0702D1-30BA-4063-8DF7-7A0A20D7EDA3}"/>
            </a:ext>
          </a:extLst>
        </xdr:cNvPr>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87" name="フローチャート: 判断 286">
          <a:extLst>
            <a:ext uri="{FF2B5EF4-FFF2-40B4-BE49-F238E27FC236}">
              <a16:creationId xmlns:a16="http://schemas.microsoft.com/office/drawing/2014/main" id="{CE4D85F1-246C-447A-B88D-44D56BD22F5E}"/>
            </a:ext>
          </a:extLst>
        </xdr:cNvPr>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50164</xdr:rowOff>
    </xdr:from>
    <xdr:to>
      <xdr:col>20</xdr:col>
      <xdr:colOff>38100</xdr:colOff>
      <xdr:row>80</xdr:row>
      <xdr:rowOff>151764</xdr:rowOff>
    </xdr:to>
    <xdr:sp macro="" textlink="">
      <xdr:nvSpPr>
        <xdr:cNvPr id="288" name="フローチャート: 判断 287">
          <a:extLst>
            <a:ext uri="{FF2B5EF4-FFF2-40B4-BE49-F238E27FC236}">
              <a16:creationId xmlns:a16="http://schemas.microsoft.com/office/drawing/2014/main" id="{79131FB3-C4D7-49AF-A394-FB0D6DC48DCD}"/>
            </a:ext>
          </a:extLst>
        </xdr:cNvPr>
        <xdr:cNvSpPr/>
      </xdr:nvSpPr>
      <xdr:spPr>
        <a:xfrm>
          <a:off x="3746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89" name="フローチャート: 判断 288">
          <a:extLst>
            <a:ext uri="{FF2B5EF4-FFF2-40B4-BE49-F238E27FC236}">
              <a16:creationId xmlns:a16="http://schemas.microsoft.com/office/drawing/2014/main" id="{0A8A11F7-F564-4C9B-BA52-3B2C1B9CBD34}"/>
            </a:ext>
          </a:extLst>
        </xdr:cNvPr>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78739</xdr:rowOff>
    </xdr:from>
    <xdr:to>
      <xdr:col>10</xdr:col>
      <xdr:colOff>165100</xdr:colOff>
      <xdr:row>80</xdr:row>
      <xdr:rowOff>8889</xdr:rowOff>
    </xdr:to>
    <xdr:sp macro="" textlink="">
      <xdr:nvSpPr>
        <xdr:cNvPr id="290" name="フローチャート: 判断 289">
          <a:extLst>
            <a:ext uri="{FF2B5EF4-FFF2-40B4-BE49-F238E27FC236}">
              <a16:creationId xmlns:a16="http://schemas.microsoft.com/office/drawing/2014/main" id="{5D2ECCF2-C33E-4D8F-8572-A228E3C6571A}"/>
            </a:ext>
          </a:extLst>
        </xdr:cNvPr>
        <xdr:cNvSpPr/>
      </xdr:nvSpPr>
      <xdr:spPr>
        <a:xfrm>
          <a:off x="1968500" y="1362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44450</xdr:rowOff>
    </xdr:from>
    <xdr:to>
      <xdr:col>6</xdr:col>
      <xdr:colOff>38100</xdr:colOff>
      <xdr:row>79</xdr:row>
      <xdr:rowOff>146050</xdr:rowOff>
    </xdr:to>
    <xdr:sp macro="" textlink="">
      <xdr:nvSpPr>
        <xdr:cNvPr id="291" name="フローチャート: 判断 290">
          <a:extLst>
            <a:ext uri="{FF2B5EF4-FFF2-40B4-BE49-F238E27FC236}">
              <a16:creationId xmlns:a16="http://schemas.microsoft.com/office/drawing/2014/main" id="{8BB13B8E-95F6-4426-A204-926D1EFE62F1}"/>
            </a:ext>
          </a:extLst>
        </xdr:cNvPr>
        <xdr:cNvSpPr/>
      </xdr:nvSpPr>
      <xdr:spPr>
        <a:xfrm>
          <a:off x="1079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9477BC4-D085-4C47-865F-F38DFC44D08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7C50336E-9384-4C31-B04F-01E4C8987F5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AA5F38D2-8D8B-45D4-BF2B-907A17DF1E7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A4726EE-7D96-4631-9D58-5505DD36DA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924307C-1F0F-4547-BE33-E8BFA2172D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297" name="楕円 296">
          <a:extLst>
            <a:ext uri="{FF2B5EF4-FFF2-40B4-BE49-F238E27FC236}">
              <a16:creationId xmlns:a16="http://schemas.microsoft.com/office/drawing/2014/main" id="{EDA0F667-103C-4ACF-BDE2-E926B090D20F}"/>
            </a:ext>
          </a:extLst>
        </xdr:cNvPr>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E94D5C05-CF7D-422D-B090-A0262CD38219}"/>
            </a:ext>
          </a:extLst>
        </xdr:cNvPr>
        <xdr:cNvSpPr txBox="1"/>
      </xdr:nvSpPr>
      <xdr:spPr>
        <a:xfrm>
          <a:off x="4673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10161</xdr:rowOff>
    </xdr:from>
    <xdr:to>
      <xdr:col>20</xdr:col>
      <xdr:colOff>38100</xdr:colOff>
      <xdr:row>79</xdr:row>
      <xdr:rowOff>111761</xdr:rowOff>
    </xdr:to>
    <xdr:sp macro="" textlink="">
      <xdr:nvSpPr>
        <xdr:cNvPr id="299" name="楕円 298">
          <a:extLst>
            <a:ext uri="{FF2B5EF4-FFF2-40B4-BE49-F238E27FC236}">
              <a16:creationId xmlns:a16="http://schemas.microsoft.com/office/drawing/2014/main" id="{BE0F66B8-7789-415D-88B1-A7FF7863A1A3}"/>
            </a:ext>
          </a:extLst>
        </xdr:cNvPr>
        <xdr:cNvSpPr/>
      </xdr:nvSpPr>
      <xdr:spPr>
        <a:xfrm>
          <a:off x="3746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60961</xdr:rowOff>
    </xdr:from>
    <xdr:to>
      <xdr:col>24</xdr:col>
      <xdr:colOff>63500</xdr:colOff>
      <xdr:row>79</xdr:row>
      <xdr:rowOff>163830</xdr:rowOff>
    </xdr:to>
    <xdr:cxnSp macro="">
      <xdr:nvCxnSpPr>
        <xdr:cNvPr id="300" name="直線コネクタ 299">
          <a:extLst>
            <a:ext uri="{FF2B5EF4-FFF2-40B4-BE49-F238E27FC236}">
              <a16:creationId xmlns:a16="http://schemas.microsoft.com/office/drawing/2014/main" id="{BB78D511-DB72-428C-A640-F3F1172FB941}"/>
            </a:ext>
          </a:extLst>
        </xdr:cNvPr>
        <xdr:cNvCxnSpPr/>
      </xdr:nvCxnSpPr>
      <xdr:spPr>
        <a:xfrm>
          <a:off x="3797300" y="1360551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67311</xdr:rowOff>
    </xdr:from>
    <xdr:to>
      <xdr:col>15</xdr:col>
      <xdr:colOff>101600</xdr:colOff>
      <xdr:row>78</xdr:row>
      <xdr:rowOff>168911</xdr:rowOff>
    </xdr:to>
    <xdr:sp macro="" textlink="">
      <xdr:nvSpPr>
        <xdr:cNvPr id="301" name="楕円 300">
          <a:extLst>
            <a:ext uri="{FF2B5EF4-FFF2-40B4-BE49-F238E27FC236}">
              <a16:creationId xmlns:a16="http://schemas.microsoft.com/office/drawing/2014/main" id="{70EA9D3B-0544-4573-AFCA-77EADF2A621D}"/>
            </a:ext>
          </a:extLst>
        </xdr:cNvPr>
        <xdr:cNvSpPr/>
      </xdr:nvSpPr>
      <xdr:spPr>
        <a:xfrm>
          <a:off x="2857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118111</xdr:rowOff>
    </xdr:from>
    <xdr:to>
      <xdr:col>19</xdr:col>
      <xdr:colOff>177800</xdr:colOff>
      <xdr:row>79</xdr:row>
      <xdr:rowOff>60961</xdr:rowOff>
    </xdr:to>
    <xdr:cxnSp macro="">
      <xdr:nvCxnSpPr>
        <xdr:cNvPr id="302" name="直線コネクタ 301">
          <a:extLst>
            <a:ext uri="{FF2B5EF4-FFF2-40B4-BE49-F238E27FC236}">
              <a16:creationId xmlns:a16="http://schemas.microsoft.com/office/drawing/2014/main" id="{1C61F4DC-D9F6-4B7E-819B-F7C02D819C9C}"/>
            </a:ext>
          </a:extLst>
        </xdr:cNvPr>
        <xdr:cNvCxnSpPr/>
      </xdr:nvCxnSpPr>
      <xdr:spPr>
        <a:xfrm>
          <a:off x="2908300" y="134912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130175</xdr:rowOff>
    </xdr:from>
    <xdr:to>
      <xdr:col>10</xdr:col>
      <xdr:colOff>165100</xdr:colOff>
      <xdr:row>78</xdr:row>
      <xdr:rowOff>60325</xdr:rowOff>
    </xdr:to>
    <xdr:sp macro="" textlink="">
      <xdr:nvSpPr>
        <xdr:cNvPr id="303" name="楕円 302">
          <a:extLst>
            <a:ext uri="{FF2B5EF4-FFF2-40B4-BE49-F238E27FC236}">
              <a16:creationId xmlns:a16="http://schemas.microsoft.com/office/drawing/2014/main" id="{2B2B9803-46F6-47B5-89B7-D723D448DAA0}"/>
            </a:ext>
          </a:extLst>
        </xdr:cNvPr>
        <xdr:cNvSpPr/>
      </xdr:nvSpPr>
      <xdr:spPr>
        <a:xfrm>
          <a:off x="1968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9525</xdr:rowOff>
    </xdr:from>
    <xdr:to>
      <xdr:col>15</xdr:col>
      <xdr:colOff>50800</xdr:colOff>
      <xdr:row>78</xdr:row>
      <xdr:rowOff>118111</xdr:rowOff>
    </xdr:to>
    <xdr:cxnSp macro="">
      <xdr:nvCxnSpPr>
        <xdr:cNvPr id="304" name="直線コネクタ 303">
          <a:extLst>
            <a:ext uri="{FF2B5EF4-FFF2-40B4-BE49-F238E27FC236}">
              <a16:creationId xmlns:a16="http://schemas.microsoft.com/office/drawing/2014/main" id="{B05C9273-63A3-4515-991B-63CD4A48304D}"/>
            </a:ext>
          </a:extLst>
        </xdr:cNvPr>
        <xdr:cNvCxnSpPr/>
      </xdr:nvCxnSpPr>
      <xdr:spPr>
        <a:xfrm>
          <a:off x="2019300" y="133826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164464</xdr:rowOff>
    </xdr:from>
    <xdr:to>
      <xdr:col>6</xdr:col>
      <xdr:colOff>38100</xdr:colOff>
      <xdr:row>78</xdr:row>
      <xdr:rowOff>94614</xdr:rowOff>
    </xdr:to>
    <xdr:sp macro="" textlink="">
      <xdr:nvSpPr>
        <xdr:cNvPr id="305" name="楕円 304">
          <a:extLst>
            <a:ext uri="{FF2B5EF4-FFF2-40B4-BE49-F238E27FC236}">
              <a16:creationId xmlns:a16="http://schemas.microsoft.com/office/drawing/2014/main" id="{BEA4E99C-7EF9-4B29-96B1-5212C61C535F}"/>
            </a:ext>
          </a:extLst>
        </xdr:cNvPr>
        <xdr:cNvSpPr/>
      </xdr:nvSpPr>
      <xdr:spPr>
        <a:xfrm>
          <a:off x="1079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9525</xdr:rowOff>
    </xdr:from>
    <xdr:to>
      <xdr:col>10</xdr:col>
      <xdr:colOff>114300</xdr:colOff>
      <xdr:row>78</xdr:row>
      <xdr:rowOff>43814</xdr:rowOff>
    </xdr:to>
    <xdr:cxnSp macro="">
      <xdr:nvCxnSpPr>
        <xdr:cNvPr id="306" name="直線コネクタ 305">
          <a:extLst>
            <a:ext uri="{FF2B5EF4-FFF2-40B4-BE49-F238E27FC236}">
              <a16:creationId xmlns:a16="http://schemas.microsoft.com/office/drawing/2014/main" id="{DED897F4-9780-4931-98E4-9CC8CA4021FD}"/>
            </a:ext>
          </a:extLst>
        </xdr:cNvPr>
        <xdr:cNvCxnSpPr/>
      </xdr:nvCxnSpPr>
      <xdr:spPr>
        <a:xfrm flipV="1">
          <a:off x="1130300" y="133826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142891</xdr:rowOff>
    </xdr:from>
    <xdr:ext cx="405111" cy="259045"/>
    <xdr:sp macro="" textlink="">
      <xdr:nvSpPr>
        <xdr:cNvPr id="307" name="n_1aveValue【公営住宅】&#10;有形固定資産減価償却率">
          <a:extLst>
            <a:ext uri="{FF2B5EF4-FFF2-40B4-BE49-F238E27FC236}">
              <a16:creationId xmlns:a16="http://schemas.microsoft.com/office/drawing/2014/main" id="{6F11DE92-05A5-4C2E-A9B4-E444D02FC7CA}"/>
            </a:ext>
          </a:extLst>
        </xdr:cNvPr>
        <xdr:cNvSpPr txBox="1"/>
      </xdr:nvSpPr>
      <xdr:spPr>
        <a:xfrm>
          <a:off x="35820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91457</xdr:rowOff>
    </xdr:from>
    <xdr:ext cx="405111" cy="259045"/>
    <xdr:sp macro="" textlink="">
      <xdr:nvSpPr>
        <xdr:cNvPr id="308" name="n_2aveValue【公営住宅】&#10;有形固定資産減価償却率">
          <a:extLst>
            <a:ext uri="{FF2B5EF4-FFF2-40B4-BE49-F238E27FC236}">
              <a16:creationId xmlns:a16="http://schemas.microsoft.com/office/drawing/2014/main" id="{48CDA145-6F33-4397-A6C3-DAF224D369EC}"/>
            </a:ext>
          </a:extLst>
        </xdr:cNvPr>
        <xdr:cNvSpPr txBox="1"/>
      </xdr:nvSpPr>
      <xdr:spPr>
        <a:xfrm>
          <a:off x="2705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xdr:rowOff>
    </xdr:from>
    <xdr:ext cx="405111" cy="259045"/>
    <xdr:sp macro="" textlink="">
      <xdr:nvSpPr>
        <xdr:cNvPr id="309" name="n_3aveValue【公営住宅】&#10;有形固定資産減価償却率">
          <a:extLst>
            <a:ext uri="{FF2B5EF4-FFF2-40B4-BE49-F238E27FC236}">
              <a16:creationId xmlns:a16="http://schemas.microsoft.com/office/drawing/2014/main" id="{0C2A047C-3E7A-47C5-838B-7FCE59135F15}"/>
            </a:ext>
          </a:extLst>
        </xdr:cNvPr>
        <xdr:cNvSpPr txBox="1"/>
      </xdr:nvSpPr>
      <xdr:spPr>
        <a:xfrm>
          <a:off x="18167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137177</xdr:rowOff>
    </xdr:from>
    <xdr:ext cx="405111" cy="259045"/>
    <xdr:sp macro="" textlink="">
      <xdr:nvSpPr>
        <xdr:cNvPr id="310" name="n_4aveValue【公営住宅】&#10;有形固定資産減価償却率">
          <a:extLst>
            <a:ext uri="{FF2B5EF4-FFF2-40B4-BE49-F238E27FC236}">
              <a16:creationId xmlns:a16="http://schemas.microsoft.com/office/drawing/2014/main" id="{5484E329-8CDE-4A38-8BB1-8945DE0F27C0}"/>
            </a:ext>
          </a:extLst>
        </xdr:cNvPr>
        <xdr:cNvSpPr txBox="1"/>
      </xdr:nvSpPr>
      <xdr:spPr>
        <a:xfrm>
          <a:off x="927744"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128288</xdr:rowOff>
    </xdr:from>
    <xdr:ext cx="405111" cy="259045"/>
    <xdr:sp macro="" textlink="">
      <xdr:nvSpPr>
        <xdr:cNvPr id="311" name="n_1mainValue【公営住宅】&#10;有形固定資産減価償却率">
          <a:extLst>
            <a:ext uri="{FF2B5EF4-FFF2-40B4-BE49-F238E27FC236}">
              <a16:creationId xmlns:a16="http://schemas.microsoft.com/office/drawing/2014/main" id="{202184FD-750C-44EE-A866-8001812753AF}"/>
            </a:ext>
          </a:extLst>
        </xdr:cNvPr>
        <xdr:cNvSpPr txBox="1"/>
      </xdr:nvSpPr>
      <xdr:spPr>
        <a:xfrm>
          <a:off x="3582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13988</xdr:rowOff>
    </xdr:from>
    <xdr:ext cx="405111" cy="259045"/>
    <xdr:sp macro="" textlink="">
      <xdr:nvSpPr>
        <xdr:cNvPr id="312" name="n_2mainValue【公営住宅】&#10;有形固定資産減価償却率">
          <a:extLst>
            <a:ext uri="{FF2B5EF4-FFF2-40B4-BE49-F238E27FC236}">
              <a16:creationId xmlns:a16="http://schemas.microsoft.com/office/drawing/2014/main" id="{8FB8F791-C57B-4952-BF56-CAC49BA8CA0E}"/>
            </a:ext>
          </a:extLst>
        </xdr:cNvPr>
        <xdr:cNvSpPr txBox="1"/>
      </xdr:nvSpPr>
      <xdr:spPr>
        <a:xfrm>
          <a:off x="2705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76852</xdr:rowOff>
    </xdr:from>
    <xdr:ext cx="405111" cy="259045"/>
    <xdr:sp macro="" textlink="">
      <xdr:nvSpPr>
        <xdr:cNvPr id="313" name="n_3mainValue【公営住宅】&#10;有形固定資産減価償却率">
          <a:extLst>
            <a:ext uri="{FF2B5EF4-FFF2-40B4-BE49-F238E27FC236}">
              <a16:creationId xmlns:a16="http://schemas.microsoft.com/office/drawing/2014/main" id="{CB58BBBC-51D3-4ED0-BD25-6BE9300A58AD}"/>
            </a:ext>
          </a:extLst>
        </xdr:cNvPr>
        <xdr:cNvSpPr txBox="1"/>
      </xdr:nvSpPr>
      <xdr:spPr>
        <a:xfrm>
          <a:off x="1816744" y="1310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111141</xdr:rowOff>
    </xdr:from>
    <xdr:ext cx="405111" cy="259045"/>
    <xdr:sp macro="" textlink="">
      <xdr:nvSpPr>
        <xdr:cNvPr id="314" name="n_4mainValue【公営住宅】&#10;有形固定資産減価償却率">
          <a:extLst>
            <a:ext uri="{FF2B5EF4-FFF2-40B4-BE49-F238E27FC236}">
              <a16:creationId xmlns:a16="http://schemas.microsoft.com/office/drawing/2014/main" id="{405CCDA0-9F37-49BE-8864-4C86B3219516}"/>
            </a:ext>
          </a:extLst>
        </xdr:cNvPr>
        <xdr:cNvSpPr txBox="1"/>
      </xdr:nvSpPr>
      <xdr:spPr>
        <a:xfrm>
          <a:off x="927744"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60F50E3F-BD7C-4B88-AF08-654D470E4B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7EC55FFF-864D-4D41-9520-A585028E01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6E33277B-253A-44EB-8F7F-CC24B68A0D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9227C763-FFA5-41F3-911E-5CBDD2E8A4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ECA67F5E-39A9-4BF3-AB6B-3108B1E49C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57789611-DCBA-4884-A69B-55EAD9BBBF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AB552B09-4E1F-4305-A21D-B8D5F7EB2B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904E4054-3BB9-43E9-A1B9-476F7266626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723B73F-2E66-4CD3-9E07-2966C9B48FB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4875E677-F31D-4FE8-A3DF-B16EB03AC54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5" name="テキスト ボックス 324">
          <a:extLst>
            <a:ext uri="{FF2B5EF4-FFF2-40B4-BE49-F238E27FC236}">
              <a16:creationId xmlns:a16="http://schemas.microsoft.com/office/drawing/2014/main" id="{5A9EB29D-ECE0-407A-83CC-D484C7DB4706}"/>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AE4EE776-7060-4864-AD1E-B8A1DA52A68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19679EB8-1567-47FC-BFA6-AEC7BA0EA8B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C35489AF-4EA7-46D2-8826-A3A51C9153A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95AC599E-BD6F-4669-A382-7F89908ACCB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16499083-66E9-4479-B4BE-4AFFBCC8EE4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E706334E-B589-484F-8E5C-81DF9355BCF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F0513B20-2722-48E0-AAAD-5A47A6210A3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59F2E0AF-48B0-4B28-95A0-EC954F6DDAF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61855873-CC0A-41AB-9567-94D83A59B8D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66D0998D-4C5E-4977-A207-07C7A1D8C43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7A736260-941B-44D5-B497-59F78E0F6FB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149F65D7-45DF-44F9-806B-025105ADCAC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4D93FE69-A34C-4035-A340-4B7DD7D2702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82</xdr:row>
      <xdr:rowOff>99061</xdr:rowOff>
    </xdr:to>
    <xdr:cxnSp macro="">
      <xdr:nvCxnSpPr>
        <xdr:cNvPr id="339" name="直線コネクタ 338">
          <a:extLst>
            <a:ext uri="{FF2B5EF4-FFF2-40B4-BE49-F238E27FC236}">
              <a16:creationId xmlns:a16="http://schemas.microsoft.com/office/drawing/2014/main" id="{2FEDDF9F-A696-4A73-8611-C80B3B7A1752}"/>
            </a:ext>
          </a:extLst>
        </xdr:cNvPr>
        <xdr:cNvCxnSpPr/>
      </xdr:nvCxnSpPr>
      <xdr:spPr>
        <a:xfrm flipV="1">
          <a:off x="10476865" y="13399770"/>
          <a:ext cx="0" cy="75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44FE1447-2A0A-4C39-B6AB-E6C538718BA7}"/>
            </a:ext>
          </a:extLst>
        </xdr:cNvPr>
        <xdr:cNvSpPr txBox="1"/>
      </xdr:nvSpPr>
      <xdr:spPr>
        <a:xfrm>
          <a:off x="105156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99061</xdr:rowOff>
    </xdr:from>
    <xdr:to>
      <xdr:col>55</xdr:col>
      <xdr:colOff>88900</xdr:colOff>
      <xdr:row>82</xdr:row>
      <xdr:rowOff>99061</xdr:rowOff>
    </xdr:to>
    <xdr:cxnSp macro="">
      <xdr:nvCxnSpPr>
        <xdr:cNvPr id="341" name="直線コネクタ 340">
          <a:extLst>
            <a:ext uri="{FF2B5EF4-FFF2-40B4-BE49-F238E27FC236}">
              <a16:creationId xmlns:a16="http://schemas.microsoft.com/office/drawing/2014/main" id="{573504E6-4651-4AF2-8C9E-1951D4E0B19F}"/>
            </a:ext>
          </a:extLst>
        </xdr:cNvPr>
        <xdr:cNvCxnSpPr/>
      </xdr:nvCxnSpPr>
      <xdr:spPr>
        <a:xfrm>
          <a:off x="10388600" y="1415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42" name="【公営住宅】&#10;一人当たり面積最大値テキスト">
          <a:extLst>
            <a:ext uri="{FF2B5EF4-FFF2-40B4-BE49-F238E27FC236}">
              <a16:creationId xmlns:a16="http://schemas.microsoft.com/office/drawing/2014/main" id="{40DB7BD2-4D2D-4D55-BC6F-B5DE15478070}"/>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43" name="直線コネクタ 342">
          <a:extLst>
            <a:ext uri="{FF2B5EF4-FFF2-40B4-BE49-F238E27FC236}">
              <a16:creationId xmlns:a16="http://schemas.microsoft.com/office/drawing/2014/main" id="{66859232-A84D-4C34-A845-DB020913374D}"/>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92091</xdr:rowOff>
    </xdr:from>
    <xdr:ext cx="469744" cy="259045"/>
    <xdr:sp macro="" textlink="">
      <xdr:nvSpPr>
        <xdr:cNvPr id="344" name="【公営住宅】&#10;一人当たり面積平均値テキスト">
          <a:extLst>
            <a:ext uri="{FF2B5EF4-FFF2-40B4-BE49-F238E27FC236}">
              <a16:creationId xmlns:a16="http://schemas.microsoft.com/office/drawing/2014/main" id="{5C3E9F3B-C68C-4D98-832E-FAF87AC39939}"/>
            </a:ext>
          </a:extLst>
        </xdr:cNvPr>
        <xdr:cNvSpPr txBox="1"/>
      </xdr:nvSpPr>
      <xdr:spPr>
        <a:xfrm>
          <a:off x="10515600" y="13465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69214</xdr:rowOff>
    </xdr:from>
    <xdr:to>
      <xdr:col>55</xdr:col>
      <xdr:colOff>50800</xdr:colOff>
      <xdr:row>79</xdr:row>
      <xdr:rowOff>170814</xdr:rowOff>
    </xdr:to>
    <xdr:sp macro="" textlink="">
      <xdr:nvSpPr>
        <xdr:cNvPr id="345" name="フローチャート: 判断 344">
          <a:extLst>
            <a:ext uri="{FF2B5EF4-FFF2-40B4-BE49-F238E27FC236}">
              <a16:creationId xmlns:a16="http://schemas.microsoft.com/office/drawing/2014/main" id="{E846C931-480F-469D-9D2B-DF876BD772FB}"/>
            </a:ext>
          </a:extLst>
        </xdr:cNvPr>
        <xdr:cNvSpPr/>
      </xdr:nvSpPr>
      <xdr:spPr>
        <a:xfrm>
          <a:off x="10426700" y="136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346" name="フローチャート: 判断 345">
          <a:extLst>
            <a:ext uri="{FF2B5EF4-FFF2-40B4-BE49-F238E27FC236}">
              <a16:creationId xmlns:a16="http://schemas.microsoft.com/office/drawing/2014/main" id="{0F3FD975-B79E-4D30-8A44-BDC3FD807402}"/>
            </a:ext>
          </a:extLst>
        </xdr:cNvPr>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73025</xdr:rowOff>
    </xdr:from>
    <xdr:to>
      <xdr:col>46</xdr:col>
      <xdr:colOff>38100</xdr:colOff>
      <xdr:row>86</xdr:row>
      <xdr:rowOff>3175</xdr:rowOff>
    </xdr:to>
    <xdr:sp macro="" textlink="">
      <xdr:nvSpPr>
        <xdr:cNvPr id="347" name="フローチャート: 判断 346">
          <a:extLst>
            <a:ext uri="{FF2B5EF4-FFF2-40B4-BE49-F238E27FC236}">
              <a16:creationId xmlns:a16="http://schemas.microsoft.com/office/drawing/2014/main" id="{34D3E14A-8E87-499D-8F8B-9B3D0B8B0AAD}"/>
            </a:ext>
          </a:extLst>
        </xdr:cNvPr>
        <xdr:cNvSpPr/>
      </xdr:nvSpPr>
      <xdr:spPr>
        <a:xfrm>
          <a:off x="8699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48" name="フローチャート: 判断 347">
          <a:extLst>
            <a:ext uri="{FF2B5EF4-FFF2-40B4-BE49-F238E27FC236}">
              <a16:creationId xmlns:a16="http://schemas.microsoft.com/office/drawing/2014/main" id="{04CE4048-8C34-44A1-B01C-1B6D24993C6F}"/>
            </a:ext>
          </a:extLst>
        </xdr:cNvPr>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78739</xdr:rowOff>
    </xdr:from>
    <xdr:to>
      <xdr:col>36</xdr:col>
      <xdr:colOff>165100</xdr:colOff>
      <xdr:row>86</xdr:row>
      <xdr:rowOff>8889</xdr:rowOff>
    </xdr:to>
    <xdr:sp macro="" textlink="">
      <xdr:nvSpPr>
        <xdr:cNvPr id="349" name="フローチャート: 判断 348">
          <a:extLst>
            <a:ext uri="{FF2B5EF4-FFF2-40B4-BE49-F238E27FC236}">
              <a16:creationId xmlns:a16="http://schemas.microsoft.com/office/drawing/2014/main" id="{AED32809-A847-4352-9588-1E40E5F59B8E}"/>
            </a:ext>
          </a:extLst>
        </xdr:cNvPr>
        <xdr:cNvSpPr/>
      </xdr:nvSpPr>
      <xdr:spPr>
        <a:xfrm>
          <a:off x="6921500" y="1465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2D60946-9A94-4BB9-B3A3-0611D362949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1D444A1-0E34-4805-91F3-D2969ECE619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D526555-0C03-4E0E-AC83-1344CC4398F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E228868-EAB2-482A-84C2-5C2B63368E7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2C82E68-2986-4BC7-A58C-D7718BCABED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48261</xdr:rowOff>
    </xdr:from>
    <xdr:to>
      <xdr:col>55</xdr:col>
      <xdr:colOff>50800</xdr:colOff>
      <xdr:row>82</xdr:row>
      <xdr:rowOff>149861</xdr:rowOff>
    </xdr:to>
    <xdr:sp macro="" textlink="">
      <xdr:nvSpPr>
        <xdr:cNvPr id="355" name="楕円 354">
          <a:extLst>
            <a:ext uri="{FF2B5EF4-FFF2-40B4-BE49-F238E27FC236}">
              <a16:creationId xmlns:a16="http://schemas.microsoft.com/office/drawing/2014/main" id="{743C3C50-C2B6-4467-8A37-F782BD28FEDC}"/>
            </a:ext>
          </a:extLst>
        </xdr:cNvPr>
        <xdr:cNvSpPr/>
      </xdr:nvSpPr>
      <xdr:spPr>
        <a:xfrm>
          <a:off x="10426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134638</xdr:rowOff>
    </xdr:from>
    <xdr:ext cx="469744" cy="259045"/>
    <xdr:sp macro="" textlink="">
      <xdr:nvSpPr>
        <xdr:cNvPr id="356" name="【公営住宅】&#10;一人当たり面積該当値テキスト">
          <a:extLst>
            <a:ext uri="{FF2B5EF4-FFF2-40B4-BE49-F238E27FC236}">
              <a16:creationId xmlns:a16="http://schemas.microsoft.com/office/drawing/2014/main" id="{A3251DDC-CC14-4360-BA9D-23EA951CDFCC}"/>
            </a:ext>
          </a:extLst>
        </xdr:cNvPr>
        <xdr:cNvSpPr txBox="1"/>
      </xdr:nvSpPr>
      <xdr:spPr>
        <a:xfrm>
          <a:off x="10515600" y="1402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71120</xdr:rowOff>
    </xdr:from>
    <xdr:to>
      <xdr:col>50</xdr:col>
      <xdr:colOff>165100</xdr:colOff>
      <xdr:row>83</xdr:row>
      <xdr:rowOff>1270</xdr:rowOff>
    </xdr:to>
    <xdr:sp macro="" textlink="">
      <xdr:nvSpPr>
        <xdr:cNvPr id="357" name="楕円 356">
          <a:extLst>
            <a:ext uri="{FF2B5EF4-FFF2-40B4-BE49-F238E27FC236}">
              <a16:creationId xmlns:a16="http://schemas.microsoft.com/office/drawing/2014/main" id="{0A50479B-30EE-4254-8D43-326DFC316A19}"/>
            </a:ext>
          </a:extLst>
        </xdr:cNvPr>
        <xdr:cNvSpPr/>
      </xdr:nvSpPr>
      <xdr:spPr>
        <a:xfrm>
          <a:off x="958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99061</xdr:rowOff>
    </xdr:from>
    <xdr:to>
      <xdr:col>55</xdr:col>
      <xdr:colOff>0</xdr:colOff>
      <xdr:row>82</xdr:row>
      <xdr:rowOff>121920</xdr:rowOff>
    </xdr:to>
    <xdr:cxnSp macro="">
      <xdr:nvCxnSpPr>
        <xdr:cNvPr id="358" name="直線コネクタ 357">
          <a:extLst>
            <a:ext uri="{FF2B5EF4-FFF2-40B4-BE49-F238E27FC236}">
              <a16:creationId xmlns:a16="http://schemas.microsoft.com/office/drawing/2014/main" id="{D83466C4-BFAF-4D07-B471-FF69F09A7589}"/>
            </a:ext>
          </a:extLst>
        </xdr:cNvPr>
        <xdr:cNvCxnSpPr/>
      </xdr:nvCxnSpPr>
      <xdr:spPr>
        <a:xfrm flipV="1">
          <a:off x="9639300" y="141579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88264</xdr:rowOff>
    </xdr:from>
    <xdr:to>
      <xdr:col>46</xdr:col>
      <xdr:colOff>38100</xdr:colOff>
      <xdr:row>83</xdr:row>
      <xdr:rowOff>18414</xdr:rowOff>
    </xdr:to>
    <xdr:sp macro="" textlink="">
      <xdr:nvSpPr>
        <xdr:cNvPr id="359" name="楕円 358">
          <a:extLst>
            <a:ext uri="{FF2B5EF4-FFF2-40B4-BE49-F238E27FC236}">
              <a16:creationId xmlns:a16="http://schemas.microsoft.com/office/drawing/2014/main" id="{059859AD-D098-4301-AADB-6ABBF8C64A94}"/>
            </a:ext>
          </a:extLst>
        </xdr:cNvPr>
        <xdr:cNvSpPr/>
      </xdr:nvSpPr>
      <xdr:spPr>
        <a:xfrm>
          <a:off x="8699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121920</xdr:rowOff>
    </xdr:from>
    <xdr:to>
      <xdr:col>50</xdr:col>
      <xdr:colOff>114300</xdr:colOff>
      <xdr:row>82</xdr:row>
      <xdr:rowOff>139064</xdr:rowOff>
    </xdr:to>
    <xdr:cxnSp macro="">
      <xdr:nvCxnSpPr>
        <xdr:cNvPr id="360" name="直線コネクタ 359">
          <a:extLst>
            <a:ext uri="{FF2B5EF4-FFF2-40B4-BE49-F238E27FC236}">
              <a16:creationId xmlns:a16="http://schemas.microsoft.com/office/drawing/2014/main" id="{A93CEAA8-2EF3-4FE7-80E6-B9FC3D037BF5}"/>
            </a:ext>
          </a:extLst>
        </xdr:cNvPr>
        <xdr:cNvCxnSpPr/>
      </xdr:nvCxnSpPr>
      <xdr:spPr>
        <a:xfrm flipV="1">
          <a:off x="8750300" y="141808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107314</xdr:rowOff>
    </xdr:from>
    <xdr:to>
      <xdr:col>41</xdr:col>
      <xdr:colOff>101600</xdr:colOff>
      <xdr:row>83</xdr:row>
      <xdr:rowOff>37464</xdr:rowOff>
    </xdr:to>
    <xdr:sp macro="" textlink="">
      <xdr:nvSpPr>
        <xdr:cNvPr id="361" name="楕円 360">
          <a:extLst>
            <a:ext uri="{FF2B5EF4-FFF2-40B4-BE49-F238E27FC236}">
              <a16:creationId xmlns:a16="http://schemas.microsoft.com/office/drawing/2014/main" id="{6C8A6700-AC90-474E-B324-4E8F7649AC55}"/>
            </a:ext>
          </a:extLst>
        </xdr:cNvPr>
        <xdr:cNvSpPr/>
      </xdr:nvSpPr>
      <xdr:spPr>
        <a:xfrm>
          <a:off x="7810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139064</xdr:rowOff>
    </xdr:from>
    <xdr:to>
      <xdr:col>45</xdr:col>
      <xdr:colOff>177800</xdr:colOff>
      <xdr:row>82</xdr:row>
      <xdr:rowOff>158114</xdr:rowOff>
    </xdr:to>
    <xdr:cxnSp macro="">
      <xdr:nvCxnSpPr>
        <xdr:cNvPr id="362" name="直線コネクタ 361">
          <a:extLst>
            <a:ext uri="{FF2B5EF4-FFF2-40B4-BE49-F238E27FC236}">
              <a16:creationId xmlns:a16="http://schemas.microsoft.com/office/drawing/2014/main" id="{E5439356-A573-4431-9506-7A4812790E14}"/>
            </a:ext>
          </a:extLst>
        </xdr:cNvPr>
        <xdr:cNvCxnSpPr/>
      </xdr:nvCxnSpPr>
      <xdr:spPr>
        <a:xfrm flipV="1">
          <a:off x="7861300" y="141979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158750</xdr:rowOff>
    </xdr:from>
    <xdr:to>
      <xdr:col>36</xdr:col>
      <xdr:colOff>165100</xdr:colOff>
      <xdr:row>83</xdr:row>
      <xdr:rowOff>88900</xdr:rowOff>
    </xdr:to>
    <xdr:sp macro="" textlink="">
      <xdr:nvSpPr>
        <xdr:cNvPr id="363" name="楕円 362">
          <a:extLst>
            <a:ext uri="{FF2B5EF4-FFF2-40B4-BE49-F238E27FC236}">
              <a16:creationId xmlns:a16="http://schemas.microsoft.com/office/drawing/2014/main" id="{0CD17AC9-489A-4E40-85C3-78E441958B30}"/>
            </a:ext>
          </a:extLst>
        </xdr:cNvPr>
        <xdr:cNvSpPr/>
      </xdr:nvSpPr>
      <xdr:spPr>
        <a:xfrm>
          <a:off x="692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158114</xdr:rowOff>
    </xdr:from>
    <xdr:to>
      <xdr:col>41</xdr:col>
      <xdr:colOff>50800</xdr:colOff>
      <xdr:row>83</xdr:row>
      <xdr:rowOff>38100</xdr:rowOff>
    </xdr:to>
    <xdr:cxnSp macro="">
      <xdr:nvCxnSpPr>
        <xdr:cNvPr id="364" name="直線コネクタ 363">
          <a:extLst>
            <a:ext uri="{FF2B5EF4-FFF2-40B4-BE49-F238E27FC236}">
              <a16:creationId xmlns:a16="http://schemas.microsoft.com/office/drawing/2014/main" id="{0752D984-F26A-4B90-91FB-B01B1BF168C8}"/>
            </a:ext>
          </a:extLst>
        </xdr:cNvPr>
        <xdr:cNvCxnSpPr/>
      </xdr:nvCxnSpPr>
      <xdr:spPr>
        <a:xfrm flipV="1">
          <a:off x="6972300" y="142170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165752</xdr:rowOff>
    </xdr:from>
    <xdr:ext cx="469744" cy="259045"/>
    <xdr:sp macro="" textlink="">
      <xdr:nvSpPr>
        <xdr:cNvPr id="365" name="n_1aveValue【公営住宅】&#10;一人当たり面積">
          <a:extLst>
            <a:ext uri="{FF2B5EF4-FFF2-40B4-BE49-F238E27FC236}">
              <a16:creationId xmlns:a16="http://schemas.microsoft.com/office/drawing/2014/main" id="{A80B32AA-694B-4315-A1D8-C65D2118B6D3}"/>
            </a:ext>
          </a:extLst>
        </xdr:cNvPr>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165752</xdr:rowOff>
    </xdr:from>
    <xdr:ext cx="469744" cy="259045"/>
    <xdr:sp macro="" textlink="">
      <xdr:nvSpPr>
        <xdr:cNvPr id="366" name="n_2aveValue【公営住宅】&#10;一人当たり面積">
          <a:extLst>
            <a:ext uri="{FF2B5EF4-FFF2-40B4-BE49-F238E27FC236}">
              <a16:creationId xmlns:a16="http://schemas.microsoft.com/office/drawing/2014/main" id="{747785A8-A47E-4003-A04E-9EA63E84698E}"/>
            </a:ext>
          </a:extLst>
        </xdr:cNvPr>
        <xdr:cNvSpPr txBox="1"/>
      </xdr:nvSpPr>
      <xdr:spPr>
        <a:xfrm>
          <a:off x="8515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367" name="n_3aveValue【公営住宅】&#10;一人当たり面積">
          <a:extLst>
            <a:ext uri="{FF2B5EF4-FFF2-40B4-BE49-F238E27FC236}">
              <a16:creationId xmlns:a16="http://schemas.microsoft.com/office/drawing/2014/main" id="{D8FAB8A4-AF53-4B41-A0E9-7B34F90115F8}"/>
            </a:ext>
          </a:extLst>
        </xdr:cNvPr>
        <xdr:cNvSpPr txBox="1"/>
      </xdr:nvSpPr>
      <xdr:spPr>
        <a:xfrm>
          <a:off x="7626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368" name="n_4aveValue【公営住宅】&#10;一人当たり面積">
          <a:extLst>
            <a:ext uri="{FF2B5EF4-FFF2-40B4-BE49-F238E27FC236}">
              <a16:creationId xmlns:a16="http://schemas.microsoft.com/office/drawing/2014/main" id="{DDED0F90-2BAA-4B20-BCE5-B31225E74C5C}"/>
            </a:ext>
          </a:extLst>
        </xdr:cNvPr>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17797</xdr:rowOff>
    </xdr:from>
    <xdr:ext cx="469744" cy="259045"/>
    <xdr:sp macro="" textlink="">
      <xdr:nvSpPr>
        <xdr:cNvPr id="369" name="n_1mainValue【公営住宅】&#10;一人当たり面積">
          <a:extLst>
            <a:ext uri="{FF2B5EF4-FFF2-40B4-BE49-F238E27FC236}">
              <a16:creationId xmlns:a16="http://schemas.microsoft.com/office/drawing/2014/main" id="{6355A4F9-F436-4A06-8B8D-C52621EBBFDC}"/>
            </a:ext>
          </a:extLst>
        </xdr:cNvPr>
        <xdr:cNvSpPr txBox="1"/>
      </xdr:nvSpPr>
      <xdr:spPr>
        <a:xfrm>
          <a:off x="9391727" y="139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34941</xdr:rowOff>
    </xdr:from>
    <xdr:ext cx="469744" cy="259045"/>
    <xdr:sp macro="" textlink="">
      <xdr:nvSpPr>
        <xdr:cNvPr id="370" name="n_2mainValue【公営住宅】&#10;一人当たり面積">
          <a:extLst>
            <a:ext uri="{FF2B5EF4-FFF2-40B4-BE49-F238E27FC236}">
              <a16:creationId xmlns:a16="http://schemas.microsoft.com/office/drawing/2014/main" id="{FDE735F4-D17E-4D13-9562-807B73B49D16}"/>
            </a:ext>
          </a:extLst>
        </xdr:cNvPr>
        <xdr:cNvSpPr txBox="1"/>
      </xdr:nvSpPr>
      <xdr:spPr>
        <a:xfrm>
          <a:off x="8515427" y="139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53991</xdr:rowOff>
    </xdr:from>
    <xdr:ext cx="469744" cy="259045"/>
    <xdr:sp macro="" textlink="">
      <xdr:nvSpPr>
        <xdr:cNvPr id="371" name="n_3mainValue【公営住宅】&#10;一人当たり面積">
          <a:extLst>
            <a:ext uri="{FF2B5EF4-FFF2-40B4-BE49-F238E27FC236}">
              <a16:creationId xmlns:a16="http://schemas.microsoft.com/office/drawing/2014/main" id="{76B59484-490F-4664-8A42-C0A30798D59C}"/>
            </a:ext>
          </a:extLst>
        </xdr:cNvPr>
        <xdr:cNvSpPr txBox="1"/>
      </xdr:nvSpPr>
      <xdr:spPr>
        <a:xfrm>
          <a:off x="76264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105427</xdr:rowOff>
    </xdr:from>
    <xdr:ext cx="469744" cy="259045"/>
    <xdr:sp macro="" textlink="">
      <xdr:nvSpPr>
        <xdr:cNvPr id="372" name="n_4mainValue【公営住宅】&#10;一人当たり面積">
          <a:extLst>
            <a:ext uri="{FF2B5EF4-FFF2-40B4-BE49-F238E27FC236}">
              <a16:creationId xmlns:a16="http://schemas.microsoft.com/office/drawing/2014/main" id="{FDC7EC0A-6744-4D53-92D8-BC7F2FEC2D82}"/>
            </a:ext>
          </a:extLst>
        </xdr:cNvPr>
        <xdr:cNvSpPr txBox="1"/>
      </xdr:nvSpPr>
      <xdr:spPr>
        <a:xfrm>
          <a:off x="6737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7D7EEA8A-7715-4982-8E69-3B7EFD2012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74" name="正方形/長方形 373">
          <a:extLst>
            <a:ext uri="{FF2B5EF4-FFF2-40B4-BE49-F238E27FC236}">
              <a16:creationId xmlns:a16="http://schemas.microsoft.com/office/drawing/2014/main" id="{E1582694-2AB7-417B-9DF3-209FFE775BA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75" name="正方形/長方形 374">
          <a:extLst>
            <a:ext uri="{FF2B5EF4-FFF2-40B4-BE49-F238E27FC236}">
              <a16:creationId xmlns:a16="http://schemas.microsoft.com/office/drawing/2014/main" id="{4230ED56-35A1-4081-B26D-7E600045EBCF}"/>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76" name="正方形/長方形 375">
          <a:extLst>
            <a:ext uri="{FF2B5EF4-FFF2-40B4-BE49-F238E27FC236}">
              <a16:creationId xmlns:a16="http://schemas.microsoft.com/office/drawing/2014/main" id="{937D868A-1B39-48E5-A131-BF88669FBFAF}"/>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77" name="正方形/長方形 376">
          <a:extLst>
            <a:ext uri="{FF2B5EF4-FFF2-40B4-BE49-F238E27FC236}">
              <a16:creationId xmlns:a16="http://schemas.microsoft.com/office/drawing/2014/main" id="{6D55B95E-3A5C-4816-8B05-E5C5B7CFF29E}"/>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62868556-261F-48DC-9268-D441B06A25D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451F7000-F356-4016-98DE-4D10CFA689A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0" name="正方形/長方形 379">
          <a:extLst>
            <a:ext uri="{FF2B5EF4-FFF2-40B4-BE49-F238E27FC236}">
              <a16:creationId xmlns:a16="http://schemas.microsoft.com/office/drawing/2014/main" id="{40B4DE4C-332F-4DB8-B6AD-47B4A53854AC}"/>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1" name="正方形/長方形 380">
          <a:extLst>
            <a:ext uri="{FF2B5EF4-FFF2-40B4-BE49-F238E27FC236}">
              <a16:creationId xmlns:a16="http://schemas.microsoft.com/office/drawing/2014/main" id="{957A8EEC-850E-475C-99F4-5F67CF40E379}"/>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2" name="正方形/長方形 381">
          <a:extLst>
            <a:ext uri="{FF2B5EF4-FFF2-40B4-BE49-F238E27FC236}">
              <a16:creationId xmlns:a16="http://schemas.microsoft.com/office/drawing/2014/main" id="{B54B21D1-6BBE-4E87-8DCA-D9CAF6B21FF2}"/>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3" name="正方形/長方形 382">
          <a:extLst>
            <a:ext uri="{FF2B5EF4-FFF2-40B4-BE49-F238E27FC236}">
              <a16:creationId xmlns:a16="http://schemas.microsoft.com/office/drawing/2014/main" id="{C46AA1DC-CCA7-4E5D-9356-E1A5CCCC6608}"/>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5B572E19-0ABF-4EA1-B55E-C79A571D0BE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C230568A-195B-4359-B549-464D814E4BD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77BF5AF0-D3FD-4B17-B811-811CA7DA456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DD152697-EA8B-426E-9542-CEE8BC79325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8E200AD4-0670-4F14-86BE-DADFD68581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9AA7E7AD-1BF3-4503-912D-D15C576451E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4A659EFC-5ADC-4664-976F-887DEA6137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5639D7DA-AD8E-4D2C-AC98-F0AE23939C8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4476444A-447D-4256-A9F3-25499400140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E0C4D838-9AE4-4B33-BAA8-E97D1275C69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211B60A5-08CF-4824-99DD-9DDDE0CF815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5" name="テキスト ボックス 394">
          <a:extLst>
            <a:ext uri="{FF2B5EF4-FFF2-40B4-BE49-F238E27FC236}">
              <a16:creationId xmlns:a16="http://schemas.microsoft.com/office/drawing/2014/main" id="{4445CBCA-EF7F-407A-88DF-BC7D0450620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a:extLst>
            <a:ext uri="{FF2B5EF4-FFF2-40B4-BE49-F238E27FC236}">
              <a16:creationId xmlns:a16="http://schemas.microsoft.com/office/drawing/2014/main" id="{15EF0C93-060E-41F4-A8C5-0739C23C753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a:extLst>
            <a:ext uri="{FF2B5EF4-FFF2-40B4-BE49-F238E27FC236}">
              <a16:creationId xmlns:a16="http://schemas.microsoft.com/office/drawing/2014/main" id="{113D6E23-A353-400B-9002-B1CA1F8B7E1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a:extLst>
            <a:ext uri="{FF2B5EF4-FFF2-40B4-BE49-F238E27FC236}">
              <a16:creationId xmlns:a16="http://schemas.microsoft.com/office/drawing/2014/main" id="{0E496A2E-6233-4C60-AEC2-D873E267255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a:extLst>
            <a:ext uri="{FF2B5EF4-FFF2-40B4-BE49-F238E27FC236}">
              <a16:creationId xmlns:a16="http://schemas.microsoft.com/office/drawing/2014/main" id="{C1A7311C-338E-4C10-B8E1-395E1902840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a:extLst>
            <a:ext uri="{FF2B5EF4-FFF2-40B4-BE49-F238E27FC236}">
              <a16:creationId xmlns:a16="http://schemas.microsoft.com/office/drawing/2014/main" id="{AC32E9DC-FD9B-4F71-88C8-E580A37456E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a:extLst>
            <a:ext uri="{FF2B5EF4-FFF2-40B4-BE49-F238E27FC236}">
              <a16:creationId xmlns:a16="http://schemas.microsoft.com/office/drawing/2014/main" id="{659E344B-A6FC-4A88-BD91-35B5B0A358F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a:extLst>
            <a:ext uri="{FF2B5EF4-FFF2-40B4-BE49-F238E27FC236}">
              <a16:creationId xmlns:a16="http://schemas.microsoft.com/office/drawing/2014/main" id="{5B9214BE-BDD5-4488-8D20-693F14F2D94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a:extLst>
            <a:ext uri="{FF2B5EF4-FFF2-40B4-BE49-F238E27FC236}">
              <a16:creationId xmlns:a16="http://schemas.microsoft.com/office/drawing/2014/main" id="{799B237D-600A-44B5-BC33-53F4D2E7E1E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a:extLst>
            <a:ext uri="{FF2B5EF4-FFF2-40B4-BE49-F238E27FC236}">
              <a16:creationId xmlns:a16="http://schemas.microsoft.com/office/drawing/2014/main" id="{A6F7B45E-DBCD-4872-9B84-DD0A2739CD1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5" name="テキスト ボックス 404">
          <a:extLst>
            <a:ext uri="{FF2B5EF4-FFF2-40B4-BE49-F238E27FC236}">
              <a16:creationId xmlns:a16="http://schemas.microsoft.com/office/drawing/2014/main" id="{435F4178-F87E-4000-8C65-E5759DCBB59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FFDC13B4-0EFE-40A9-88F0-DFE3489A05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7" name="テキスト ボックス 406">
          <a:extLst>
            <a:ext uri="{FF2B5EF4-FFF2-40B4-BE49-F238E27FC236}">
              <a16:creationId xmlns:a16="http://schemas.microsoft.com/office/drawing/2014/main" id="{57DD1A52-FA5B-43C9-87E9-59805CE0616E}"/>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a:extLst>
            <a:ext uri="{FF2B5EF4-FFF2-40B4-BE49-F238E27FC236}">
              <a16:creationId xmlns:a16="http://schemas.microsoft.com/office/drawing/2014/main" id="{2508E749-2CFD-4FC2-B1EB-BE0E7D4C415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60960</xdr:rowOff>
    </xdr:from>
    <xdr:to>
      <xdr:col>85</xdr:col>
      <xdr:colOff>126364</xdr:colOff>
      <xdr:row>38</xdr:row>
      <xdr:rowOff>106680</xdr:rowOff>
    </xdr:to>
    <xdr:cxnSp macro="">
      <xdr:nvCxnSpPr>
        <xdr:cNvPr id="409" name="直線コネクタ 408">
          <a:extLst>
            <a:ext uri="{FF2B5EF4-FFF2-40B4-BE49-F238E27FC236}">
              <a16:creationId xmlns:a16="http://schemas.microsoft.com/office/drawing/2014/main" id="{9F0B9673-C7F9-4128-82D1-D19488E49229}"/>
            </a:ext>
          </a:extLst>
        </xdr:cNvPr>
        <xdr:cNvCxnSpPr/>
      </xdr:nvCxnSpPr>
      <xdr:spPr>
        <a:xfrm flipV="1">
          <a:off x="16318864" y="5890260"/>
          <a:ext cx="0" cy="73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110507</xdr:rowOff>
    </xdr:from>
    <xdr:ext cx="405111" cy="259045"/>
    <xdr:sp macro="" textlink="">
      <xdr:nvSpPr>
        <xdr:cNvPr id="410" name="【認定こども園・幼稚園・保育所】&#10;有形固定資産減価償却率最小値テキスト">
          <a:extLst>
            <a:ext uri="{FF2B5EF4-FFF2-40B4-BE49-F238E27FC236}">
              <a16:creationId xmlns:a16="http://schemas.microsoft.com/office/drawing/2014/main" id="{6225676F-C99C-4853-8969-642A2B411DB1}"/>
            </a:ext>
          </a:extLst>
        </xdr:cNvPr>
        <xdr:cNvSpPr txBox="1"/>
      </xdr:nvSpPr>
      <xdr:spPr>
        <a:xfrm>
          <a:off x="16357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106680</xdr:rowOff>
    </xdr:from>
    <xdr:to>
      <xdr:col>86</xdr:col>
      <xdr:colOff>25400</xdr:colOff>
      <xdr:row>38</xdr:row>
      <xdr:rowOff>106680</xdr:rowOff>
    </xdr:to>
    <xdr:cxnSp macro="">
      <xdr:nvCxnSpPr>
        <xdr:cNvPr id="411" name="直線コネクタ 410">
          <a:extLst>
            <a:ext uri="{FF2B5EF4-FFF2-40B4-BE49-F238E27FC236}">
              <a16:creationId xmlns:a16="http://schemas.microsoft.com/office/drawing/2014/main" id="{3B8ED1CB-0CAB-4D8B-8B39-C0E26397E469}"/>
            </a:ext>
          </a:extLst>
        </xdr:cNvPr>
        <xdr:cNvCxnSpPr/>
      </xdr:nvCxnSpPr>
      <xdr:spPr>
        <a:xfrm>
          <a:off x="16230600" y="662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7637</xdr:rowOff>
    </xdr:from>
    <xdr:ext cx="405111" cy="259045"/>
    <xdr:sp macro="" textlink="">
      <xdr:nvSpPr>
        <xdr:cNvPr id="412" name="【認定こども園・幼稚園・保育所】&#10;有形固定資産減価償却率最大値テキスト">
          <a:extLst>
            <a:ext uri="{FF2B5EF4-FFF2-40B4-BE49-F238E27FC236}">
              <a16:creationId xmlns:a16="http://schemas.microsoft.com/office/drawing/2014/main" id="{AD97AE13-4965-462F-80EA-32C9E1CF247D}"/>
            </a:ext>
          </a:extLst>
        </xdr:cNvPr>
        <xdr:cNvSpPr txBox="1"/>
      </xdr:nvSpPr>
      <xdr:spPr>
        <a:xfrm>
          <a:off x="16357600" y="566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60960</xdr:rowOff>
    </xdr:from>
    <xdr:to>
      <xdr:col>86</xdr:col>
      <xdr:colOff>25400</xdr:colOff>
      <xdr:row>34</xdr:row>
      <xdr:rowOff>60960</xdr:rowOff>
    </xdr:to>
    <xdr:cxnSp macro="">
      <xdr:nvCxnSpPr>
        <xdr:cNvPr id="413" name="直線コネクタ 412">
          <a:extLst>
            <a:ext uri="{FF2B5EF4-FFF2-40B4-BE49-F238E27FC236}">
              <a16:creationId xmlns:a16="http://schemas.microsoft.com/office/drawing/2014/main" id="{3343F0EC-9A0B-4867-B516-2F9EB3C524B8}"/>
            </a:ext>
          </a:extLst>
        </xdr:cNvPr>
        <xdr:cNvCxnSpPr/>
      </xdr:nvCxnSpPr>
      <xdr:spPr>
        <a:xfrm>
          <a:off x="16230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57167</xdr:rowOff>
    </xdr:from>
    <xdr:ext cx="405111" cy="259045"/>
    <xdr:sp macro="" textlink="">
      <xdr:nvSpPr>
        <xdr:cNvPr id="414" name="【認定こども園・幼稚園・保育所】&#10;有形固定資産減価償却率平均値テキスト">
          <a:extLst>
            <a:ext uri="{FF2B5EF4-FFF2-40B4-BE49-F238E27FC236}">
              <a16:creationId xmlns:a16="http://schemas.microsoft.com/office/drawing/2014/main" id="{3495FCB8-17ED-4C12-BA55-D0E507AFEBB0}"/>
            </a:ext>
          </a:extLst>
        </xdr:cNvPr>
        <xdr:cNvSpPr txBox="1"/>
      </xdr:nvSpPr>
      <xdr:spPr>
        <a:xfrm>
          <a:off x="16357600" y="622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78740</xdr:rowOff>
    </xdr:from>
    <xdr:to>
      <xdr:col>85</xdr:col>
      <xdr:colOff>177800</xdr:colOff>
      <xdr:row>37</xdr:row>
      <xdr:rowOff>8890</xdr:rowOff>
    </xdr:to>
    <xdr:sp macro="" textlink="">
      <xdr:nvSpPr>
        <xdr:cNvPr id="415" name="フローチャート: 判断 414">
          <a:extLst>
            <a:ext uri="{FF2B5EF4-FFF2-40B4-BE49-F238E27FC236}">
              <a16:creationId xmlns:a16="http://schemas.microsoft.com/office/drawing/2014/main" id="{73FF46DC-B981-4996-B191-A0BFB15049C1}"/>
            </a:ext>
          </a:extLst>
        </xdr:cNvPr>
        <xdr:cNvSpPr/>
      </xdr:nvSpPr>
      <xdr:spPr>
        <a:xfrm>
          <a:off x="16268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33</xdr:row>
      <xdr:rowOff>158750</xdr:rowOff>
    </xdr:from>
    <xdr:to>
      <xdr:col>81</xdr:col>
      <xdr:colOff>101600</xdr:colOff>
      <xdr:row>34</xdr:row>
      <xdr:rowOff>88900</xdr:rowOff>
    </xdr:to>
    <xdr:sp macro="" textlink="">
      <xdr:nvSpPr>
        <xdr:cNvPr id="416" name="フローチャート: 判断 415">
          <a:extLst>
            <a:ext uri="{FF2B5EF4-FFF2-40B4-BE49-F238E27FC236}">
              <a16:creationId xmlns:a16="http://schemas.microsoft.com/office/drawing/2014/main" id="{6C3EFA53-C387-42A8-BAF2-8F2DA5DEA52E}"/>
            </a:ext>
          </a:extLst>
        </xdr:cNvPr>
        <xdr:cNvSpPr/>
      </xdr:nvSpPr>
      <xdr:spPr>
        <a:xfrm>
          <a:off x="15430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33020</xdr:rowOff>
    </xdr:from>
    <xdr:to>
      <xdr:col>76</xdr:col>
      <xdr:colOff>165100</xdr:colOff>
      <xdr:row>34</xdr:row>
      <xdr:rowOff>134620</xdr:rowOff>
    </xdr:to>
    <xdr:sp macro="" textlink="">
      <xdr:nvSpPr>
        <xdr:cNvPr id="417" name="フローチャート: 判断 416">
          <a:extLst>
            <a:ext uri="{FF2B5EF4-FFF2-40B4-BE49-F238E27FC236}">
              <a16:creationId xmlns:a16="http://schemas.microsoft.com/office/drawing/2014/main" id="{32352875-F0FF-4213-AA36-AC8F7D21AE2A}"/>
            </a:ext>
          </a:extLst>
        </xdr:cNvPr>
        <xdr:cNvSpPr/>
      </xdr:nvSpPr>
      <xdr:spPr>
        <a:xfrm>
          <a:off x="14541500" y="586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166370</xdr:rowOff>
    </xdr:from>
    <xdr:to>
      <xdr:col>72</xdr:col>
      <xdr:colOff>38100</xdr:colOff>
      <xdr:row>34</xdr:row>
      <xdr:rowOff>96520</xdr:rowOff>
    </xdr:to>
    <xdr:sp macro="" textlink="">
      <xdr:nvSpPr>
        <xdr:cNvPr id="418" name="フローチャート: 判断 417">
          <a:extLst>
            <a:ext uri="{FF2B5EF4-FFF2-40B4-BE49-F238E27FC236}">
              <a16:creationId xmlns:a16="http://schemas.microsoft.com/office/drawing/2014/main" id="{0F1D60DB-7301-4DE3-BB5C-AB2AA81D5CF1}"/>
            </a:ext>
          </a:extLst>
        </xdr:cNvPr>
        <xdr:cNvSpPr/>
      </xdr:nvSpPr>
      <xdr:spPr>
        <a:xfrm>
          <a:off x="13652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135890</xdr:rowOff>
    </xdr:from>
    <xdr:to>
      <xdr:col>67</xdr:col>
      <xdr:colOff>101600</xdr:colOff>
      <xdr:row>34</xdr:row>
      <xdr:rowOff>66040</xdr:rowOff>
    </xdr:to>
    <xdr:sp macro="" textlink="">
      <xdr:nvSpPr>
        <xdr:cNvPr id="419" name="フローチャート: 判断 418">
          <a:extLst>
            <a:ext uri="{FF2B5EF4-FFF2-40B4-BE49-F238E27FC236}">
              <a16:creationId xmlns:a16="http://schemas.microsoft.com/office/drawing/2014/main" id="{D5F6156A-A768-461B-9AB2-1CF8B5DD4FB4}"/>
            </a:ext>
          </a:extLst>
        </xdr:cNvPr>
        <xdr:cNvSpPr/>
      </xdr:nvSpPr>
      <xdr:spPr>
        <a:xfrm>
          <a:off x="12763500" y="579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5C3B96B4-8F23-476B-8850-A8F4990240A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D5DA55F-132A-43E9-8363-E819867771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FFB48BD6-3E51-423F-969E-35C99505D35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A027BAFC-86C5-4ACE-B496-5A8DF3FF880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F741BED1-A3E1-406C-B6DE-9E3364239C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42</xdr:row>
      <xdr:rowOff>29210</xdr:rowOff>
    </xdr:from>
    <xdr:to>
      <xdr:col>76</xdr:col>
      <xdr:colOff>165100</xdr:colOff>
      <xdr:row>42</xdr:row>
      <xdr:rowOff>130810</xdr:rowOff>
    </xdr:to>
    <xdr:sp macro="" textlink="">
      <xdr:nvSpPr>
        <xdr:cNvPr id="425" name="楕円 424">
          <a:extLst>
            <a:ext uri="{FF2B5EF4-FFF2-40B4-BE49-F238E27FC236}">
              <a16:creationId xmlns:a16="http://schemas.microsoft.com/office/drawing/2014/main" id="{A5B3633A-D1E2-45E3-A38B-7F9DCB78F63A}"/>
            </a:ext>
          </a:extLst>
        </xdr:cNvPr>
        <xdr:cNvSpPr/>
      </xdr:nvSpPr>
      <xdr:spPr>
        <a:xfrm>
          <a:off x="14541500" y="72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21590</xdr:rowOff>
    </xdr:from>
    <xdr:to>
      <xdr:col>72</xdr:col>
      <xdr:colOff>38100</xdr:colOff>
      <xdr:row>35</xdr:row>
      <xdr:rowOff>123190</xdr:rowOff>
    </xdr:to>
    <xdr:sp macro="" textlink="">
      <xdr:nvSpPr>
        <xdr:cNvPr id="426" name="楕円 425">
          <a:extLst>
            <a:ext uri="{FF2B5EF4-FFF2-40B4-BE49-F238E27FC236}">
              <a16:creationId xmlns:a16="http://schemas.microsoft.com/office/drawing/2014/main" id="{F6D9C4AF-77C3-402C-822A-836E6F1804FF}"/>
            </a:ext>
          </a:extLst>
        </xdr:cNvPr>
        <xdr:cNvSpPr/>
      </xdr:nvSpPr>
      <xdr:spPr>
        <a:xfrm>
          <a:off x="13652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72390</xdr:rowOff>
    </xdr:from>
    <xdr:to>
      <xdr:col>76</xdr:col>
      <xdr:colOff>114300</xdr:colOff>
      <xdr:row>42</xdr:row>
      <xdr:rowOff>80010</xdr:rowOff>
    </xdr:to>
    <xdr:cxnSp macro="">
      <xdr:nvCxnSpPr>
        <xdr:cNvPr id="427" name="直線コネクタ 426">
          <a:extLst>
            <a:ext uri="{FF2B5EF4-FFF2-40B4-BE49-F238E27FC236}">
              <a16:creationId xmlns:a16="http://schemas.microsoft.com/office/drawing/2014/main" id="{7526A0A1-1C88-42DF-A500-78CEE5C40225}"/>
            </a:ext>
          </a:extLst>
        </xdr:cNvPr>
        <xdr:cNvCxnSpPr/>
      </xdr:nvCxnSpPr>
      <xdr:spPr>
        <a:xfrm>
          <a:off x="13703300" y="6073140"/>
          <a:ext cx="889000" cy="120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25400</xdr:rowOff>
    </xdr:from>
    <xdr:to>
      <xdr:col>67</xdr:col>
      <xdr:colOff>101600</xdr:colOff>
      <xdr:row>34</xdr:row>
      <xdr:rowOff>127000</xdr:rowOff>
    </xdr:to>
    <xdr:sp macro="" textlink="">
      <xdr:nvSpPr>
        <xdr:cNvPr id="428" name="楕円 427">
          <a:extLst>
            <a:ext uri="{FF2B5EF4-FFF2-40B4-BE49-F238E27FC236}">
              <a16:creationId xmlns:a16="http://schemas.microsoft.com/office/drawing/2014/main" id="{C202C8F2-5004-4B62-A9C6-9BDC671CDBA3}"/>
            </a:ext>
          </a:extLst>
        </xdr:cNvPr>
        <xdr:cNvSpPr/>
      </xdr:nvSpPr>
      <xdr:spPr>
        <a:xfrm>
          <a:off x="12763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76200</xdr:rowOff>
    </xdr:from>
    <xdr:to>
      <xdr:col>71</xdr:col>
      <xdr:colOff>177800</xdr:colOff>
      <xdr:row>35</xdr:row>
      <xdr:rowOff>72390</xdr:rowOff>
    </xdr:to>
    <xdr:cxnSp macro="">
      <xdr:nvCxnSpPr>
        <xdr:cNvPr id="429" name="直線コネクタ 428">
          <a:extLst>
            <a:ext uri="{FF2B5EF4-FFF2-40B4-BE49-F238E27FC236}">
              <a16:creationId xmlns:a16="http://schemas.microsoft.com/office/drawing/2014/main" id="{A5E0AC21-60DB-4ACC-87AC-018FF8C8E4B0}"/>
            </a:ext>
          </a:extLst>
        </xdr:cNvPr>
        <xdr:cNvCxnSpPr/>
      </xdr:nvCxnSpPr>
      <xdr:spPr>
        <a:xfrm>
          <a:off x="12814300" y="59055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105427</xdr:rowOff>
    </xdr:from>
    <xdr:ext cx="405111" cy="259045"/>
    <xdr:sp macro="" textlink="">
      <xdr:nvSpPr>
        <xdr:cNvPr id="430" name="n_1aveValue【認定こども園・幼稚園・保育所】&#10;有形固定資産減価償却率">
          <a:extLst>
            <a:ext uri="{FF2B5EF4-FFF2-40B4-BE49-F238E27FC236}">
              <a16:creationId xmlns:a16="http://schemas.microsoft.com/office/drawing/2014/main" id="{F3F77EA8-59EC-4DED-AB90-625918A96FC6}"/>
            </a:ext>
          </a:extLst>
        </xdr:cNvPr>
        <xdr:cNvSpPr txBox="1"/>
      </xdr:nvSpPr>
      <xdr:spPr>
        <a:xfrm>
          <a:off x="152660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151147</xdr:rowOff>
    </xdr:from>
    <xdr:ext cx="405111" cy="259045"/>
    <xdr:sp macro="" textlink="">
      <xdr:nvSpPr>
        <xdr:cNvPr id="431" name="n_2aveValue【認定こども園・幼稚園・保育所】&#10;有形固定資産減価償却率">
          <a:extLst>
            <a:ext uri="{FF2B5EF4-FFF2-40B4-BE49-F238E27FC236}">
              <a16:creationId xmlns:a16="http://schemas.microsoft.com/office/drawing/2014/main" id="{493D270A-494B-4B39-8C25-5F62AB752EDC}"/>
            </a:ext>
          </a:extLst>
        </xdr:cNvPr>
        <xdr:cNvSpPr txBox="1"/>
      </xdr:nvSpPr>
      <xdr:spPr>
        <a:xfrm>
          <a:off x="14389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113047</xdr:rowOff>
    </xdr:from>
    <xdr:ext cx="405111" cy="259045"/>
    <xdr:sp macro="" textlink="">
      <xdr:nvSpPr>
        <xdr:cNvPr id="432" name="n_3aveValue【認定こども園・幼稚園・保育所】&#10;有形固定資産減価償却率">
          <a:extLst>
            <a:ext uri="{FF2B5EF4-FFF2-40B4-BE49-F238E27FC236}">
              <a16:creationId xmlns:a16="http://schemas.microsoft.com/office/drawing/2014/main" id="{F9D6FA4F-1642-4E3B-AE52-7D2DCD32196E}"/>
            </a:ext>
          </a:extLst>
        </xdr:cNvPr>
        <xdr:cNvSpPr txBox="1"/>
      </xdr:nvSpPr>
      <xdr:spPr>
        <a:xfrm>
          <a:off x="135007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82567</xdr:rowOff>
    </xdr:from>
    <xdr:ext cx="405111" cy="259045"/>
    <xdr:sp macro="" textlink="">
      <xdr:nvSpPr>
        <xdr:cNvPr id="433" name="n_4aveValue【認定こども園・幼稚園・保育所】&#10;有形固定資産減価償却率">
          <a:extLst>
            <a:ext uri="{FF2B5EF4-FFF2-40B4-BE49-F238E27FC236}">
              <a16:creationId xmlns:a16="http://schemas.microsoft.com/office/drawing/2014/main" id="{9FAD1957-1C22-4475-B267-8DCFDD9BD37C}"/>
            </a:ext>
          </a:extLst>
        </xdr:cNvPr>
        <xdr:cNvSpPr txBox="1"/>
      </xdr:nvSpPr>
      <xdr:spPr>
        <a:xfrm>
          <a:off x="12611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121937</xdr:rowOff>
    </xdr:from>
    <xdr:ext cx="405111" cy="259045"/>
    <xdr:sp macro="" textlink="">
      <xdr:nvSpPr>
        <xdr:cNvPr id="434" name="n_2mainValue【認定こども園・幼稚園・保育所】&#10;有形固定資産減価償却率">
          <a:extLst>
            <a:ext uri="{FF2B5EF4-FFF2-40B4-BE49-F238E27FC236}">
              <a16:creationId xmlns:a16="http://schemas.microsoft.com/office/drawing/2014/main" id="{7EA003A4-1ECB-42CD-82AE-9BAAB1A0F440}"/>
            </a:ext>
          </a:extLst>
        </xdr:cNvPr>
        <xdr:cNvSpPr txBox="1"/>
      </xdr:nvSpPr>
      <xdr:spPr>
        <a:xfrm>
          <a:off x="14389744"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435" name="n_3mainValue【認定こども園・幼稚園・保育所】&#10;有形固定資産減価償却率">
          <a:extLst>
            <a:ext uri="{FF2B5EF4-FFF2-40B4-BE49-F238E27FC236}">
              <a16:creationId xmlns:a16="http://schemas.microsoft.com/office/drawing/2014/main" id="{8DFE9623-2872-4873-9C72-08B4D5D45260}"/>
            </a:ext>
          </a:extLst>
        </xdr:cNvPr>
        <xdr:cNvSpPr txBox="1"/>
      </xdr:nvSpPr>
      <xdr:spPr>
        <a:xfrm>
          <a:off x="13500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118127</xdr:rowOff>
    </xdr:from>
    <xdr:ext cx="405111" cy="259045"/>
    <xdr:sp macro="" textlink="">
      <xdr:nvSpPr>
        <xdr:cNvPr id="436" name="n_4mainValue【認定こども園・幼稚園・保育所】&#10;有形固定資産減価償却率">
          <a:extLst>
            <a:ext uri="{FF2B5EF4-FFF2-40B4-BE49-F238E27FC236}">
              <a16:creationId xmlns:a16="http://schemas.microsoft.com/office/drawing/2014/main" id="{A95C5A7B-7439-43D4-9F4A-27072BE769E5}"/>
            </a:ext>
          </a:extLst>
        </xdr:cNvPr>
        <xdr:cNvSpPr txBox="1"/>
      </xdr:nvSpPr>
      <xdr:spPr>
        <a:xfrm>
          <a:off x="12611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a:extLst>
            <a:ext uri="{FF2B5EF4-FFF2-40B4-BE49-F238E27FC236}">
              <a16:creationId xmlns:a16="http://schemas.microsoft.com/office/drawing/2014/main" id="{F10B7D68-B17E-4620-BAD5-66C9EB00C9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a:extLst>
            <a:ext uri="{FF2B5EF4-FFF2-40B4-BE49-F238E27FC236}">
              <a16:creationId xmlns:a16="http://schemas.microsoft.com/office/drawing/2014/main" id="{081E9F35-295E-432A-B062-EC2B50AC100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a:extLst>
            <a:ext uri="{FF2B5EF4-FFF2-40B4-BE49-F238E27FC236}">
              <a16:creationId xmlns:a16="http://schemas.microsoft.com/office/drawing/2014/main" id="{1C57F479-EBDC-473E-84D2-35FBDE8D85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a:extLst>
            <a:ext uri="{FF2B5EF4-FFF2-40B4-BE49-F238E27FC236}">
              <a16:creationId xmlns:a16="http://schemas.microsoft.com/office/drawing/2014/main" id="{9AFEC2C9-9855-44ED-A63B-C653A2A8DA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a:extLst>
            <a:ext uri="{FF2B5EF4-FFF2-40B4-BE49-F238E27FC236}">
              <a16:creationId xmlns:a16="http://schemas.microsoft.com/office/drawing/2014/main" id="{B51E2C41-DDCF-478B-B5AC-AD9613AE78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a:extLst>
            <a:ext uri="{FF2B5EF4-FFF2-40B4-BE49-F238E27FC236}">
              <a16:creationId xmlns:a16="http://schemas.microsoft.com/office/drawing/2014/main" id="{2B1EA55A-B909-4277-A8F6-0069683D6ED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a:extLst>
            <a:ext uri="{FF2B5EF4-FFF2-40B4-BE49-F238E27FC236}">
              <a16:creationId xmlns:a16="http://schemas.microsoft.com/office/drawing/2014/main" id="{930BF4A3-9B38-4DED-9A71-A59AF3B79D3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80D29F62-CD79-436A-966B-E6F25318DF8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a:extLst>
            <a:ext uri="{FF2B5EF4-FFF2-40B4-BE49-F238E27FC236}">
              <a16:creationId xmlns:a16="http://schemas.microsoft.com/office/drawing/2014/main" id="{BCAEA540-EF99-4B0A-94EF-38C8E030D33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a:extLst>
            <a:ext uri="{FF2B5EF4-FFF2-40B4-BE49-F238E27FC236}">
              <a16:creationId xmlns:a16="http://schemas.microsoft.com/office/drawing/2014/main" id="{75EBCCDE-A04A-4DAA-8681-7A68C82BE4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7" name="直線コネクタ 446">
          <a:extLst>
            <a:ext uri="{FF2B5EF4-FFF2-40B4-BE49-F238E27FC236}">
              <a16:creationId xmlns:a16="http://schemas.microsoft.com/office/drawing/2014/main" id="{74E7AC00-CA24-498D-8358-729D992B219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8" name="テキスト ボックス 447">
          <a:extLst>
            <a:ext uri="{FF2B5EF4-FFF2-40B4-BE49-F238E27FC236}">
              <a16:creationId xmlns:a16="http://schemas.microsoft.com/office/drawing/2014/main" id="{15511F78-93C9-4EFF-89B1-656A76A2707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9" name="直線コネクタ 448">
          <a:extLst>
            <a:ext uri="{FF2B5EF4-FFF2-40B4-BE49-F238E27FC236}">
              <a16:creationId xmlns:a16="http://schemas.microsoft.com/office/drawing/2014/main" id="{7835DD6E-7EBA-4BAE-8CD6-B4E0B68619C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0" name="テキスト ボックス 449">
          <a:extLst>
            <a:ext uri="{FF2B5EF4-FFF2-40B4-BE49-F238E27FC236}">
              <a16:creationId xmlns:a16="http://schemas.microsoft.com/office/drawing/2014/main" id="{0C6D6940-D9B4-4034-A161-BAECB91D305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1" name="直線コネクタ 450">
          <a:extLst>
            <a:ext uri="{FF2B5EF4-FFF2-40B4-BE49-F238E27FC236}">
              <a16:creationId xmlns:a16="http://schemas.microsoft.com/office/drawing/2014/main" id="{015A514C-EF77-4DE9-A7DB-33CFCD2587B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2" name="テキスト ボックス 451">
          <a:extLst>
            <a:ext uri="{FF2B5EF4-FFF2-40B4-BE49-F238E27FC236}">
              <a16:creationId xmlns:a16="http://schemas.microsoft.com/office/drawing/2014/main" id="{C639A35E-C77A-4503-837A-2C247B3B1B6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3" name="直線コネクタ 452">
          <a:extLst>
            <a:ext uri="{FF2B5EF4-FFF2-40B4-BE49-F238E27FC236}">
              <a16:creationId xmlns:a16="http://schemas.microsoft.com/office/drawing/2014/main" id="{B30E1123-5EFB-4197-BC88-E36A94C9653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4" name="テキスト ボックス 453">
          <a:extLst>
            <a:ext uri="{FF2B5EF4-FFF2-40B4-BE49-F238E27FC236}">
              <a16:creationId xmlns:a16="http://schemas.microsoft.com/office/drawing/2014/main" id="{7478F6E5-5465-4FE3-AC64-27099ACD5D1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5" name="直線コネクタ 454">
          <a:extLst>
            <a:ext uri="{FF2B5EF4-FFF2-40B4-BE49-F238E27FC236}">
              <a16:creationId xmlns:a16="http://schemas.microsoft.com/office/drawing/2014/main" id="{7AA5B629-516C-467C-AF3F-1BC3BD59A9B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6" name="テキスト ボックス 455">
          <a:extLst>
            <a:ext uri="{FF2B5EF4-FFF2-40B4-BE49-F238E27FC236}">
              <a16:creationId xmlns:a16="http://schemas.microsoft.com/office/drawing/2014/main" id="{4E290516-8641-4C31-B0DD-4148EF10086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7" name="直線コネクタ 456">
          <a:extLst>
            <a:ext uri="{FF2B5EF4-FFF2-40B4-BE49-F238E27FC236}">
              <a16:creationId xmlns:a16="http://schemas.microsoft.com/office/drawing/2014/main" id="{23E13A66-60EF-40B0-98ED-F6543EA4C41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8" name="テキスト ボックス 457">
          <a:extLst>
            <a:ext uri="{FF2B5EF4-FFF2-40B4-BE49-F238E27FC236}">
              <a16:creationId xmlns:a16="http://schemas.microsoft.com/office/drawing/2014/main" id="{8990960C-9BA5-42A0-9C59-A763170918A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a:extLst>
            <a:ext uri="{FF2B5EF4-FFF2-40B4-BE49-F238E27FC236}">
              <a16:creationId xmlns:a16="http://schemas.microsoft.com/office/drawing/2014/main" id="{913DE5ED-C6F3-4BEC-9BC8-650CE4F87E0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0" name="テキスト ボックス 459">
          <a:extLst>
            <a:ext uri="{FF2B5EF4-FFF2-40B4-BE49-F238E27FC236}">
              <a16:creationId xmlns:a16="http://schemas.microsoft.com/office/drawing/2014/main" id="{EA9E69A3-5D2D-44F0-AC89-F368805D7B7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認定こども園・幼稚園・保育所】&#10;一人当たり面積グラフ枠">
          <a:extLst>
            <a:ext uri="{FF2B5EF4-FFF2-40B4-BE49-F238E27FC236}">
              <a16:creationId xmlns:a16="http://schemas.microsoft.com/office/drawing/2014/main" id="{67A8C3B9-C502-490B-8902-44E749E169B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68036</xdr:rowOff>
    </xdr:from>
    <xdr:to>
      <xdr:col>116</xdr:col>
      <xdr:colOff>62864</xdr:colOff>
      <xdr:row>36</xdr:row>
      <xdr:rowOff>10886</xdr:rowOff>
    </xdr:to>
    <xdr:cxnSp macro="">
      <xdr:nvCxnSpPr>
        <xdr:cNvPr id="462" name="直線コネクタ 461">
          <a:extLst>
            <a:ext uri="{FF2B5EF4-FFF2-40B4-BE49-F238E27FC236}">
              <a16:creationId xmlns:a16="http://schemas.microsoft.com/office/drawing/2014/main" id="{CE627009-6237-43E4-9324-86D23EED0567}"/>
            </a:ext>
          </a:extLst>
        </xdr:cNvPr>
        <xdr:cNvCxnSpPr/>
      </xdr:nvCxnSpPr>
      <xdr:spPr>
        <a:xfrm flipV="1">
          <a:off x="22160864" y="5725886"/>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14713</xdr:rowOff>
    </xdr:from>
    <xdr:ext cx="469744" cy="259045"/>
    <xdr:sp macro="" textlink="">
      <xdr:nvSpPr>
        <xdr:cNvPr id="463" name="【認定こども園・幼稚園・保育所】&#10;一人当たり面積最小値テキスト">
          <a:extLst>
            <a:ext uri="{FF2B5EF4-FFF2-40B4-BE49-F238E27FC236}">
              <a16:creationId xmlns:a16="http://schemas.microsoft.com/office/drawing/2014/main" id="{361740D0-23BC-4EDF-AD58-7948E16335F4}"/>
            </a:ext>
          </a:extLst>
        </xdr:cNvPr>
        <xdr:cNvSpPr txBox="1"/>
      </xdr:nvSpPr>
      <xdr:spPr>
        <a:xfrm>
          <a:off x="22199600" y="618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10886</xdr:rowOff>
    </xdr:from>
    <xdr:to>
      <xdr:col>116</xdr:col>
      <xdr:colOff>152400</xdr:colOff>
      <xdr:row>36</xdr:row>
      <xdr:rowOff>10886</xdr:rowOff>
    </xdr:to>
    <xdr:cxnSp macro="">
      <xdr:nvCxnSpPr>
        <xdr:cNvPr id="464" name="直線コネクタ 463">
          <a:extLst>
            <a:ext uri="{FF2B5EF4-FFF2-40B4-BE49-F238E27FC236}">
              <a16:creationId xmlns:a16="http://schemas.microsoft.com/office/drawing/2014/main" id="{BF45E94F-5086-4571-8BF0-9ACC5EF4D253}"/>
            </a:ext>
          </a:extLst>
        </xdr:cNvPr>
        <xdr:cNvCxnSpPr/>
      </xdr:nvCxnSpPr>
      <xdr:spPr>
        <a:xfrm>
          <a:off x="22072600" y="618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14713</xdr:rowOff>
    </xdr:from>
    <xdr:ext cx="469744" cy="259045"/>
    <xdr:sp macro="" textlink="">
      <xdr:nvSpPr>
        <xdr:cNvPr id="465" name="【認定こども園・幼稚園・保育所】&#10;一人当たり面積最大値テキスト">
          <a:extLst>
            <a:ext uri="{FF2B5EF4-FFF2-40B4-BE49-F238E27FC236}">
              <a16:creationId xmlns:a16="http://schemas.microsoft.com/office/drawing/2014/main" id="{BF207CE0-1484-422E-A462-16A0EC1215F4}"/>
            </a:ext>
          </a:extLst>
        </xdr:cNvPr>
        <xdr:cNvSpPr txBox="1"/>
      </xdr:nvSpPr>
      <xdr:spPr>
        <a:xfrm>
          <a:off x="22199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68036</xdr:rowOff>
    </xdr:from>
    <xdr:to>
      <xdr:col>116</xdr:col>
      <xdr:colOff>152400</xdr:colOff>
      <xdr:row>33</xdr:row>
      <xdr:rowOff>68036</xdr:rowOff>
    </xdr:to>
    <xdr:cxnSp macro="">
      <xdr:nvCxnSpPr>
        <xdr:cNvPr id="466" name="直線コネクタ 465">
          <a:extLst>
            <a:ext uri="{FF2B5EF4-FFF2-40B4-BE49-F238E27FC236}">
              <a16:creationId xmlns:a16="http://schemas.microsoft.com/office/drawing/2014/main" id="{DF1B4D16-6597-4CC0-9A3E-5D58EC22D0A9}"/>
            </a:ext>
          </a:extLst>
        </xdr:cNvPr>
        <xdr:cNvCxnSpPr/>
      </xdr:nvCxnSpPr>
      <xdr:spPr>
        <a:xfrm>
          <a:off x="22072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52813</xdr:rowOff>
    </xdr:from>
    <xdr:ext cx="469744" cy="259045"/>
    <xdr:sp macro="" textlink="">
      <xdr:nvSpPr>
        <xdr:cNvPr id="467" name="【認定こども園・幼稚園・保育所】&#10;一人当たり面積平均値テキスト">
          <a:extLst>
            <a:ext uri="{FF2B5EF4-FFF2-40B4-BE49-F238E27FC236}">
              <a16:creationId xmlns:a16="http://schemas.microsoft.com/office/drawing/2014/main" id="{CF8C40FB-C5AB-4A64-8A55-4CEC41CDA10C}"/>
            </a:ext>
          </a:extLst>
        </xdr:cNvPr>
        <xdr:cNvSpPr txBox="1"/>
      </xdr:nvSpPr>
      <xdr:spPr>
        <a:xfrm>
          <a:off x="22199600" y="588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74386</xdr:rowOff>
    </xdr:from>
    <xdr:to>
      <xdr:col>116</xdr:col>
      <xdr:colOff>114300</xdr:colOff>
      <xdr:row>35</xdr:row>
      <xdr:rowOff>4536</xdr:rowOff>
    </xdr:to>
    <xdr:sp macro="" textlink="">
      <xdr:nvSpPr>
        <xdr:cNvPr id="468" name="フローチャート: 判断 467">
          <a:extLst>
            <a:ext uri="{FF2B5EF4-FFF2-40B4-BE49-F238E27FC236}">
              <a16:creationId xmlns:a16="http://schemas.microsoft.com/office/drawing/2014/main" id="{5DDAF413-87E4-4196-A24D-D8FAD7897821}"/>
            </a:ext>
          </a:extLst>
        </xdr:cNvPr>
        <xdr:cNvSpPr/>
      </xdr:nvSpPr>
      <xdr:spPr>
        <a:xfrm>
          <a:off x="22110700" y="59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34</xdr:row>
      <xdr:rowOff>41728</xdr:rowOff>
    </xdr:from>
    <xdr:to>
      <xdr:col>112</xdr:col>
      <xdr:colOff>38100</xdr:colOff>
      <xdr:row>34</xdr:row>
      <xdr:rowOff>143328</xdr:rowOff>
    </xdr:to>
    <xdr:sp macro="" textlink="">
      <xdr:nvSpPr>
        <xdr:cNvPr id="469" name="フローチャート: 判断 468">
          <a:extLst>
            <a:ext uri="{FF2B5EF4-FFF2-40B4-BE49-F238E27FC236}">
              <a16:creationId xmlns:a16="http://schemas.microsoft.com/office/drawing/2014/main" id="{7F7DF87F-0D9F-4077-BE10-E786466FB335}"/>
            </a:ext>
          </a:extLst>
        </xdr:cNvPr>
        <xdr:cNvSpPr/>
      </xdr:nvSpPr>
      <xdr:spPr>
        <a:xfrm>
          <a:off x="21272500" y="587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66222</xdr:rowOff>
    </xdr:from>
    <xdr:to>
      <xdr:col>107</xdr:col>
      <xdr:colOff>101600</xdr:colOff>
      <xdr:row>35</xdr:row>
      <xdr:rowOff>167822</xdr:rowOff>
    </xdr:to>
    <xdr:sp macro="" textlink="">
      <xdr:nvSpPr>
        <xdr:cNvPr id="470" name="フローチャート: 判断 469">
          <a:extLst>
            <a:ext uri="{FF2B5EF4-FFF2-40B4-BE49-F238E27FC236}">
              <a16:creationId xmlns:a16="http://schemas.microsoft.com/office/drawing/2014/main" id="{CCDC5AE4-AB0B-489E-8AEB-6D3F01B76B0F}"/>
            </a:ext>
          </a:extLst>
        </xdr:cNvPr>
        <xdr:cNvSpPr/>
      </xdr:nvSpPr>
      <xdr:spPr>
        <a:xfrm>
          <a:off x="20383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907</xdr:rowOff>
    </xdr:from>
    <xdr:to>
      <xdr:col>102</xdr:col>
      <xdr:colOff>165100</xdr:colOff>
      <xdr:row>35</xdr:row>
      <xdr:rowOff>102507</xdr:rowOff>
    </xdr:to>
    <xdr:sp macro="" textlink="">
      <xdr:nvSpPr>
        <xdr:cNvPr id="471" name="フローチャート: 判断 470">
          <a:extLst>
            <a:ext uri="{FF2B5EF4-FFF2-40B4-BE49-F238E27FC236}">
              <a16:creationId xmlns:a16="http://schemas.microsoft.com/office/drawing/2014/main" id="{F670CBC4-CECF-4178-99B6-813634A4EF3C}"/>
            </a:ext>
          </a:extLst>
        </xdr:cNvPr>
        <xdr:cNvSpPr/>
      </xdr:nvSpPr>
      <xdr:spPr>
        <a:xfrm>
          <a:off x="19494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907</xdr:rowOff>
    </xdr:from>
    <xdr:to>
      <xdr:col>98</xdr:col>
      <xdr:colOff>38100</xdr:colOff>
      <xdr:row>35</xdr:row>
      <xdr:rowOff>102507</xdr:rowOff>
    </xdr:to>
    <xdr:sp macro="" textlink="">
      <xdr:nvSpPr>
        <xdr:cNvPr id="472" name="フローチャート: 判断 471">
          <a:extLst>
            <a:ext uri="{FF2B5EF4-FFF2-40B4-BE49-F238E27FC236}">
              <a16:creationId xmlns:a16="http://schemas.microsoft.com/office/drawing/2014/main" id="{EAFBC0FC-819D-442B-9522-CAC8C5011766}"/>
            </a:ext>
          </a:extLst>
        </xdr:cNvPr>
        <xdr:cNvSpPr/>
      </xdr:nvSpPr>
      <xdr:spPr>
        <a:xfrm>
          <a:off x="18605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A690722B-04BF-495A-B6BC-8189EAC4B34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681FD678-B217-4D63-8E49-0E1B4A01595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94190274-A718-4CDF-B9E7-870F58D05A8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8D5A5972-2682-4E7B-BC57-5BD4CFEAC2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D27B8A1A-007E-4F03-9CF3-21B548A8B0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9072</xdr:rowOff>
    </xdr:from>
    <xdr:to>
      <xdr:col>107</xdr:col>
      <xdr:colOff>101600</xdr:colOff>
      <xdr:row>42</xdr:row>
      <xdr:rowOff>110672</xdr:rowOff>
    </xdr:to>
    <xdr:sp macro="" textlink="">
      <xdr:nvSpPr>
        <xdr:cNvPr id="478" name="楕円 477">
          <a:extLst>
            <a:ext uri="{FF2B5EF4-FFF2-40B4-BE49-F238E27FC236}">
              <a16:creationId xmlns:a16="http://schemas.microsoft.com/office/drawing/2014/main" id="{BF3E30FC-5770-4B0B-8D0C-F1BA677B02FD}"/>
            </a:ext>
          </a:extLst>
        </xdr:cNvPr>
        <xdr:cNvSpPr/>
      </xdr:nvSpPr>
      <xdr:spPr>
        <a:xfrm>
          <a:off x="20383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17235</xdr:rowOff>
    </xdr:from>
    <xdr:to>
      <xdr:col>102</xdr:col>
      <xdr:colOff>165100</xdr:colOff>
      <xdr:row>41</xdr:row>
      <xdr:rowOff>118835</xdr:rowOff>
    </xdr:to>
    <xdr:sp macro="" textlink="">
      <xdr:nvSpPr>
        <xdr:cNvPr id="479" name="楕円 478">
          <a:extLst>
            <a:ext uri="{FF2B5EF4-FFF2-40B4-BE49-F238E27FC236}">
              <a16:creationId xmlns:a16="http://schemas.microsoft.com/office/drawing/2014/main" id="{9AC4241E-986E-41A0-A6A5-17A0EBA4A018}"/>
            </a:ext>
          </a:extLst>
        </xdr:cNvPr>
        <xdr:cNvSpPr/>
      </xdr:nvSpPr>
      <xdr:spPr>
        <a:xfrm>
          <a:off x="19494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68035</xdr:rowOff>
    </xdr:from>
    <xdr:to>
      <xdr:col>107</xdr:col>
      <xdr:colOff>50800</xdr:colOff>
      <xdr:row>42</xdr:row>
      <xdr:rowOff>59872</xdr:rowOff>
    </xdr:to>
    <xdr:cxnSp macro="">
      <xdr:nvCxnSpPr>
        <xdr:cNvPr id="480" name="直線コネクタ 479">
          <a:extLst>
            <a:ext uri="{FF2B5EF4-FFF2-40B4-BE49-F238E27FC236}">
              <a16:creationId xmlns:a16="http://schemas.microsoft.com/office/drawing/2014/main" id="{87A8AA0C-0F19-4B5E-9415-B1BE2ED9573F}"/>
            </a:ext>
          </a:extLst>
        </xdr:cNvPr>
        <xdr:cNvCxnSpPr/>
      </xdr:nvCxnSpPr>
      <xdr:spPr>
        <a:xfrm>
          <a:off x="19545300" y="70974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17235</xdr:rowOff>
    </xdr:from>
    <xdr:to>
      <xdr:col>98</xdr:col>
      <xdr:colOff>38100</xdr:colOff>
      <xdr:row>41</xdr:row>
      <xdr:rowOff>118835</xdr:rowOff>
    </xdr:to>
    <xdr:sp macro="" textlink="">
      <xdr:nvSpPr>
        <xdr:cNvPr id="481" name="楕円 480">
          <a:extLst>
            <a:ext uri="{FF2B5EF4-FFF2-40B4-BE49-F238E27FC236}">
              <a16:creationId xmlns:a16="http://schemas.microsoft.com/office/drawing/2014/main" id="{A853A89B-A08B-4311-98A9-BBAB3406D10B}"/>
            </a:ext>
          </a:extLst>
        </xdr:cNvPr>
        <xdr:cNvSpPr/>
      </xdr:nvSpPr>
      <xdr:spPr>
        <a:xfrm>
          <a:off x="18605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68035</xdr:rowOff>
    </xdr:from>
    <xdr:to>
      <xdr:col>102</xdr:col>
      <xdr:colOff>114300</xdr:colOff>
      <xdr:row>41</xdr:row>
      <xdr:rowOff>68035</xdr:rowOff>
    </xdr:to>
    <xdr:cxnSp macro="">
      <xdr:nvCxnSpPr>
        <xdr:cNvPr id="482" name="直線コネクタ 481">
          <a:extLst>
            <a:ext uri="{FF2B5EF4-FFF2-40B4-BE49-F238E27FC236}">
              <a16:creationId xmlns:a16="http://schemas.microsoft.com/office/drawing/2014/main" id="{9B8AB761-B37C-40E8-9CFE-90DCD94EB929}"/>
            </a:ext>
          </a:extLst>
        </xdr:cNvPr>
        <xdr:cNvCxnSpPr/>
      </xdr:nvCxnSpPr>
      <xdr:spPr>
        <a:xfrm>
          <a:off x="18656300" y="709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32</xdr:row>
      <xdr:rowOff>159855</xdr:rowOff>
    </xdr:from>
    <xdr:ext cx="469744" cy="259045"/>
    <xdr:sp macro="" textlink="">
      <xdr:nvSpPr>
        <xdr:cNvPr id="483" name="n_1aveValue【認定こども園・幼稚園・保育所】&#10;一人当たり面積">
          <a:extLst>
            <a:ext uri="{FF2B5EF4-FFF2-40B4-BE49-F238E27FC236}">
              <a16:creationId xmlns:a16="http://schemas.microsoft.com/office/drawing/2014/main" id="{755A3541-A343-4D3B-904C-AA1D70DB586C}"/>
            </a:ext>
          </a:extLst>
        </xdr:cNvPr>
        <xdr:cNvSpPr txBox="1"/>
      </xdr:nvSpPr>
      <xdr:spPr>
        <a:xfrm>
          <a:off x="21075727" y="564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12899</xdr:rowOff>
    </xdr:from>
    <xdr:ext cx="469744" cy="259045"/>
    <xdr:sp macro="" textlink="">
      <xdr:nvSpPr>
        <xdr:cNvPr id="484" name="n_2aveValue【認定こども園・幼稚園・保育所】&#10;一人当たり面積">
          <a:extLst>
            <a:ext uri="{FF2B5EF4-FFF2-40B4-BE49-F238E27FC236}">
              <a16:creationId xmlns:a16="http://schemas.microsoft.com/office/drawing/2014/main" id="{B6EF85FC-B061-421C-92D0-77E3150C8CB1}"/>
            </a:ext>
          </a:extLst>
        </xdr:cNvPr>
        <xdr:cNvSpPr txBox="1"/>
      </xdr:nvSpPr>
      <xdr:spPr>
        <a:xfrm>
          <a:off x="20199427"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119034</xdr:rowOff>
    </xdr:from>
    <xdr:ext cx="469744" cy="259045"/>
    <xdr:sp macro="" textlink="">
      <xdr:nvSpPr>
        <xdr:cNvPr id="485" name="n_3aveValue【認定こども園・幼稚園・保育所】&#10;一人当たり面積">
          <a:extLst>
            <a:ext uri="{FF2B5EF4-FFF2-40B4-BE49-F238E27FC236}">
              <a16:creationId xmlns:a16="http://schemas.microsoft.com/office/drawing/2014/main" id="{F53E24BD-D020-48CF-B5C7-75A0D20A4A53}"/>
            </a:ext>
          </a:extLst>
        </xdr:cNvPr>
        <xdr:cNvSpPr txBox="1"/>
      </xdr:nvSpPr>
      <xdr:spPr>
        <a:xfrm>
          <a:off x="19310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119034</xdr:rowOff>
    </xdr:from>
    <xdr:ext cx="469744" cy="259045"/>
    <xdr:sp macro="" textlink="">
      <xdr:nvSpPr>
        <xdr:cNvPr id="486" name="n_4aveValue【認定こども園・幼稚園・保育所】&#10;一人当たり面積">
          <a:extLst>
            <a:ext uri="{FF2B5EF4-FFF2-40B4-BE49-F238E27FC236}">
              <a16:creationId xmlns:a16="http://schemas.microsoft.com/office/drawing/2014/main" id="{72D0714B-4C5F-4703-AD70-F3A894A9EFE1}"/>
            </a:ext>
          </a:extLst>
        </xdr:cNvPr>
        <xdr:cNvSpPr txBox="1"/>
      </xdr:nvSpPr>
      <xdr:spPr>
        <a:xfrm>
          <a:off x="18421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101799</xdr:rowOff>
    </xdr:from>
    <xdr:ext cx="469744" cy="259045"/>
    <xdr:sp macro="" textlink="">
      <xdr:nvSpPr>
        <xdr:cNvPr id="487" name="n_2mainValue【認定こども園・幼稚園・保育所】&#10;一人当たり面積">
          <a:extLst>
            <a:ext uri="{FF2B5EF4-FFF2-40B4-BE49-F238E27FC236}">
              <a16:creationId xmlns:a16="http://schemas.microsoft.com/office/drawing/2014/main" id="{2956CEF9-BF5C-4699-8F99-00479FBAC571}"/>
            </a:ext>
          </a:extLst>
        </xdr:cNvPr>
        <xdr:cNvSpPr txBox="1"/>
      </xdr:nvSpPr>
      <xdr:spPr>
        <a:xfrm>
          <a:off x="201994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109962</xdr:rowOff>
    </xdr:from>
    <xdr:ext cx="469744" cy="259045"/>
    <xdr:sp macro="" textlink="">
      <xdr:nvSpPr>
        <xdr:cNvPr id="488" name="n_3mainValue【認定こども園・幼稚園・保育所】&#10;一人当たり面積">
          <a:extLst>
            <a:ext uri="{FF2B5EF4-FFF2-40B4-BE49-F238E27FC236}">
              <a16:creationId xmlns:a16="http://schemas.microsoft.com/office/drawing/2014/main" id="{73DE0AA3-5217-432E-BA3F-0155A4A8CAF0}"/>
            </a:ext>
          </a:extLst>
        </xdr:cNvPr>
        <xdr:cNvSpPr txBox="1"/>
      </xdr:nvSpPr>
      <xdr:spPr>
        <a:xfrm>
          <a:off x="19310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109962</xdr:rowOff>
    </xdr:from>
    <xdr:ext cx="469744" cy="259045"/>
    <xdr:sp macro="" textlink="">
      <xdr:nvSpPr>
        <xdr:cNvPr id="489" name="n_4mainValue【認定こども園・幼稚園・保育所】&#10;一人当たり面積">
          <a:extLst>
            <a:ext uri="{FF2B5EF4-FFF2-40B4-BE49-F238E27FC236}">
              <a16:creationId xmlns:a16="http://schemas.microsoft.com/office/drawing/2014/main" id="{B6B126A2-2491-40AF-AAA1-B53DF6B9E077}"/>
            </a:ext>
          </a:extLst>
        </xdr:cNvPr>
        <xdr:cNvSpPr txBox="1"/>
      </xdr:nvSpPr>
      <xdr:spPr>
        <a:xfrm>
          <a:off x="18421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a:extLst>
            <a:ext uri="{FF2B5EF4-FFF2-40B4-BE49-F238E27FC236}">
              <a16:creationId xmlns:a16="http://schemas.microsoft.com/office/drawing/2014/main" id="{A46A46DB-B467-43FB-BEAD-67BD7E178E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a:extLst>
            <a:ext uri="{FF2B5EF4-FFF2-40B4-BE49-F238E27FC236}">
              <a16:creationId xmlns:a16="http://schemas.microsoft.com/office/drawing/2014/main" id="{A7806283-D572-49B5-9777-F832BAEAF35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a:extLst>
            <a:ext uri="{FF2B5EF4-FFF2-40B4-BE49-F238E27FC236}">
              <a16:creationId xmlns:a16="http://schemas.microsoft.com/office/drawing/2014/main" id="{36EB79D3-EABC-4345-82E4-22B1E8B5412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a:extLst>
            <a:ext uri="{FF2B5EF4-FFF2-40B4-BE49-F238E27FC236}">
              <a16:creationId xmlns:a16="http://schemas.microsoft.com/office/drawing/2014/main" id="{3D321433-072E-419E-B134-E055B23A9F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a:extLst>
            <a:ext uri="{FF2B5EF4-FFF2-40B4-BE49-F238E27FC236}">
              <a16:creationId xmlns:a16="http://schemas.microsoft.com/office/drawing/2014/main" id="{7B3FEED7-A4D5-4718-86E6-F19A050F8B6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a:extLst>
            <a:ext uri="{FF2B5EF4-FFF2-40B4-BE49-F238E27FC236}">
              <a16:creationId xmlns:a16="http://schemas.microsoft.com/office/drawing/2014/main" id="{DC5230BA-11EC-4BA8-90C2-2EF83D34F46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a:extLst>
            <a:ext uri="{FF2B5EF4-FFF2-40B4-BE49-F238E27FC236}">
              <a16:creationId xmlns:a16="http://schemas.microsoft.com/office/drawing/2014/main" id="{43978F5C-AC99-46B2-9CD3-F3C4C066643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a:extLst>
            <a:ext uri="{FF2B5EF4-FFF2-40B4-BE49-F238E27FC236}">
              <a16:creationId xmlns:a16="http://schemas.microsoft.com/office/drawing/2014/main" id="{A0EC8CD5-E6AE-421C-8112-569FEBF39AD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a:extLst>
            <a:ext uri="{FF2B5EF4-FFF2-40B4-BE49-F238E27FC236}">
              <a16:creationId xmlns:a16="http://schemas.microsoft.com/office/drawing/2014/main" id="{7EE5B722-D9D3-46AE-AEAD-1BCC09146CC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a:extLst>
            <a:ext uri="{FF2B5EF4-FFF2-40B4-BE49-F238E27FC236}">
              <a16:creationId xmlns:a16="http://schemas.microsoft.com/office/drawing/2014/main" id="{A81A1649-5806-4243-90C1-B44F4AD2F79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0" name="テキスト ボックス 499">
          <a:extLst>
            <a:ext uri="{FF2B5EF4-FFF2-40B4-BE49-F238E27FC236}">
              <a16:creationId xmlns:a16="http://schemas.microsoft.com/office/drawing/2014/main" id="{BE1B175E-274D-4DAE-9635-07E478C77E8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1" name="直線コネクタ 500">
          <a:extLst>
            <a:ext uri="{FF2B5EF4-FFF2-40B4-BE49-F238E27FC236}">
              <a16:creationId xmlns:a16="http://schemas.microsoft.com/office/drawing/2014/main" id="{AB69E943-5B14-40A6-A600-F33BC7504DB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2" name="テキスト ボックス 501">
          <a:extLst>
            <a:ext uri="{FF2B5EF4-FFF2-40B4-BE49-F238E27FC236}">
              <a16:creationId xmlns:a16="http://schemas.microsoft.com/office/drawing/2014/main" id="{560A4002-C791-403D-8991-D225D147D90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3" name="直線コネクタ 502">
          <a:extLst>
            <a:ext uri="{FF2B5EF4-FFF2-40B4-BE49-F238E27FC236}">
              <a16:creationId xmlns:a16="http://schemas.microsoft.com/office/drawing/2014/main" id="{32EA5821-F1A0-4351-85CC-E617448AB1B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4" name="テキスト ボックス 503">
          <a:extLst>
            <a:ext uri="{FF2B5EF4-FFF2-40B4-BE49-F238E27FC236}">
              <a16:creationId xmlns:a16="http://schemas.microsoft.com/office/drawing/2014/main" id="{1CEE626E-12AF-4E99-B51A-F4606576851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5" name="直線コネクタ 504">
          <a:extLst>
            <a:ext uri="{FF2B5EF4-FFF2-40B4-BE49-F238E27FC236}">
              <a16:creationId xmlns:a16="http://schemas.microsoft.com/office/drawing/2014/main" id="{E464859B-0098-4309-A0A9-32C02A4C227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6" name="テキスト ボックス 505">
          <a:extLst>
            <a:ext uri="{FF2B5EF4-FFF2-40B4-BE49-F238E27FC236}">
              <a16:creationId xmlns:a16="http://schemas.microsoft.com/office/drawing/2014/main" id="{57AFCD73-1F3C-4928-A5D1-D744D9078F2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7" name="直線コネクタ 506">
          <a:extLst>
            <a:ext uri="{FF2B5EF4-FFF2-40B4-BE49-F238E27FC236}">
              <a16:creationId xmlns:a16="http://schemas.microsoft.com/office/drawing/2014/main" id="{AF55E034-3C62-4FA3-B689-37EF7441F70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8" name="テキスト ボックス 507">
          <a:extLst>
            <a:ext uri="{FF2B5EF4-FFF2-40B4-BE49-F238E27FC236}">
              <a16:creationId xmlns:a16="http://schemas.microsoft.com/office/drawing/2014/main" id="{98251B67-231B-4525-BEEB-16B101FB10E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9" name="直線コネクタ 508">
          <a:extLst>
            <a:ext uri="{FF2B5EF4-FFF2-40B4-BE49-F238E27FC236}">
              <a16:creationId xmlns:a16="http://schemas.microsoft.com/office/drawing/2014/main" id="{7F65A4A4-E45B-4854-A6B4-0767347B161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0" name="テキスト ボックス 509">
          <a:extLst>
            <a:ext uri="{FF2B5EF4-FFF2-40B4-BE49-F238E27FC236}">
              <a16:creationId xmlns:a16="http://schemas.microsoft.com/office/drawing/2014/main" id="{6A772FEF-3407-4494-8B71-067B03FDDFB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1" name="直線コネクタ 510">
          <a:extLst>
            <a:ext uri="{FF2B5EF4-FFF2-40B4-BE49-F238E27FC236}">
              <a16:creationId xmlns:a16="http://schemas.microsoft.com/office/drawing/2014/main" id="{3CF02169-6128-4690-936E-5E4C069DB2D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2" name="テキスト ボックス 511">
          <a:extLst>
            <a:ext uri="{FF2B5EF4-FFF2-40B4-BE49-F238E27FC236}">
              <a16:creationId xmlns:a16="http://schemas.microsoft.com/office/drawing/2014/main" id="{D5337618-A545-41E5-9EF9-50CCCF6FBD4A}"/>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a:extLst>
            <a:ext uri="{FF2B5EF4-FFF2-40B4-BE49-F238E27FC236}">
              <a16:creationId xmlns:a16="http://schemas.microsoft.com/office/drawing/2014/main" id="{982280C5-1E8F-4D9F-9D2A-69C9FB1F8C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4" name="テキスト ボックス 513">
          <a:extLst>
            <a:ext uri="{FF2B5EF4-FFF2-40B4-BE49-F238E27FC236}">
              <a16:creationId xmlns:a16="http://schemas.microsoft.com/office/drawing/2014/main" id="{275A3238-D85B-4BAE-A67C-22B6F53136E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5" name="【学校施設】&#10;有形固定資産減価償却率グラフ枠">
          <a:extLst>
            <a:ext uri="{FF2B5EF4-FFF2-40B4-BE49-F238E27FC236}">
              <a16:creationId xmlns:a16="http://schemas.microsoft.com/office/drawing/2014/main" id="{6DDE2803-6549-46D7-8E77-CBEAF6D205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60</xdr:row>
      <xdr:rowOff>65315</xdr:rowOff>
    </xdr:from>
    <xdr:to>
      <xdr:col>85</xdr:col>
      <xdr:colOff>126364</xdr:colOff>
      <xdr:row>64</xdr:row>
      <xdr:rowOff>163285</xdr:rowOff>
    </xdr:to>
    <xdr:cxnSp macro="">
      <xdr:nvCxnSpPr>
        <xdr:cNvPr id="516" name="直線コネクタ 515">
          <a:extLst>
            <a:ext uri="{FF2B5EF4-FFF2-40B4-BE49-F238E27FC236}">
              <a16:creationId xmlns:a16="http://schemas.microsoft.com/office/drawing/2014/main" id="{6EA93003-9230-4F6E-8CAF-E51A3B78CB13}"/>
            </a:ext>
          </a:extLst>
        </xdr:cNvPr>
        <xdr:cNvCxnSpPr/>
      </xdr:nvCxnSpPr>
      <xdr:spPr>
        <a:xfrm flipV="1">
          <a:off x="16318864" y="10352315"/>
          <a:ext cx="0" cy="783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167112</xdr:rowOff>
    </xdr:from>
    <xdr:ext cx="405111" cy="259045"/>
    <xdr:sp macro="" textlink="">
      <xdr:nvSpPr>
        <xdr:cNvPr id="517" name="【学校施設】&#10;有形固定資産減価償却率最小値テキスト">
          <a:extLst>
            <a:ext uri="{FF2B5EF4-FFF2-40B4-BE49-F238E27FC236}">
              <a16:creationId xmlns:a16="http://schemas.microsoft.com/office/drawing/2014/main" id="{62698639-D187-4C78-A482-46C20498D1A1}"/>
            </a:ext>
          </a:extLst>
        </xdr:cNvPr>
        <xdr:cNvSpPr txBox="1"/>
      </xdr:nvSpPr>
      <xdr:spPr>
        <a:xfrm>
          <a:off x="16357600" y="111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163285</xdr:rowOff>
    </xdr:from>
    <xdr:to>
      <xdr:col>86</xdr:col>
      <xdr:colOff>25400</xdr:colOff>
      <xdr:row>64</xdr:row>
      <xdr:rowOff>163285</xdr:rowOff>
    </xdr:to>
    <xdr:cxnSp macro="">
      <xdr:nvCxnSpPr>
        <xdr:cNvPr id="518" name="直線コネクタ 517">
          <a:extLst>
            <a:ext uri="{FF2B5EF4-FFF2-40B4-BE49-F238E27FC236}">
              <a16:creationId xmlns:a16="http://schemas.microsoft.com/office/drawing/2014/main" id="{D3B71B3C-5586-49C6-8654-F4190B46F060}"/>
            </a:ext>
          </a:extLst>
        </xdr:cNvPr>
        <xdr:cNvCxnSpPr/>
      </xdr:nvCxnSpPr>
      <xdr:spPr>
        <a:xfrm>
          <a:off x="16230600" y="111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11992</xdr:rowOff>
    </xdr:from>
    <xdr:ext cx="405111" cy="259045"/>
    <xdr:sp macro="" textlink="">
      <xdr:nvSpPr>
        <xdr:cNvPr id="519" name="【学校施設】&#10;有形固定資産減価償却率最大値テキスト">
          <a:extLst>
            <a:ext uri="{FF2B5EF4-FFF2-40B4-BE49-F238E27FC236}">
              <a16:creationId xmlns:a16="http://schemas.microsoft.com/office/drawing/2014/main" id="{51CED6FE-1069-4FEB-B3D0-14DBC8DF856F}"/>
            </a:ext>
          </a:extLst>
        </xdr:cNvPr>
        <xdr:cNvSpPr txBox="1"/>
      </xdr:nvSpPr>
      <xdr:spPr>
        <a:xfrm>
          <a:off x="16357600" y="1012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65315</xdr:rowOff>
    </xdr:from>
    <xdr:to>
      <xdr:col>86</xdr:col>
      <xdr:colOff>25400</xdr:colOff>
      <xdr:row>60</xdr:row>
      <xdr:rowOff>65315</xdr:rowOff>
    </xdr:to>
    <xdr:cxnSp macro="">
      <xdr:nvCxnSpPr>
        <xdr:cNvPr id="520" name="直線コネクタ 519">
          <a:extLst>
            <a:ext uri="{FF2B5EF4-FFF2-40B4-BE49-F238E27FC236}">
              <a16:creationId xmlns:a16="http://schemas.microsoft.com/office/drawing/2014/main" id="{DAF1A48B-4EB5-4C0A-9002-4BF6117D54EC}"/>
            </a:ext>
          </a:extLst>
        </xdr:cNvPr>
        <xdr:cNvCxnSpPr/>
      </xdr:nvCxnSpPr>
      <xdr:spPr>
        <a:xfrm>
          <a:off x="16230600" y="1035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159855</xdr:rowOff>
    </xdr:from>
    <xdr:ext cx="405111" cy="259045"/>
    <xdr:sp macro="" textlink="">
      <xdr:nvSpPr>
        <xdr:cNvPr id="521" name="【学校施設】&#10;有形固定資産減価償却率平均値テキスト">
          <a:extLst>
            <a:ext uri="{FF2B5EF4-FFF2-40B4-BE49-F238E27FC236}">
              <a16:creationId xmlns:a16="http://schemas.microsoft.com/office/drawing/2014/main" id="{0F22FC3C-BA0B-492A-A8E9-28794AC5F828}"/>
            </a:ext>
          </a:extLst>
        </xdr:cNvPr>
        <xdr:cNvSpPr txBox="1"/>
      </xdr:nvSpPr>
      <xdr:spPr>
        <a:xfrm>
          <a:off x="16357600" y="10446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522" name="フローチャート: 判断 521">
          <a:extLst>
            <a:ext uri="{FF2B5EF4-FFF2-40B4-BE49-F238E27FC236}">
              <a16:creationId xmlns:a16="http://schemas.microsoft.com/office/drawing/2014/main" id="{E83B638B-44EF-49E1-8FBE-490801EF9412}"/>
            </a:ext>
          </a:extLst>
        </xdr:cNvPr>
        <xdr:cNvSpPr/>
      </xdr:nvSpPr>
      <xdr:spPr>
        <a:xfrm>
          <a:off x="16268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30843</xdr:rowOff>
    </xdr:from>
    <xdr:to>
      <xdr:col>81</xdr:col>
      <xdr:colOff>101600</xdr:colOff>
      <xdr:row>62</xdr:row>
      <xdr:rowOff>132443</xdr:rowOff>
    </xdr:to>
    <xdr:sp macro="" textlink="">
      <xdr:nvSpPr>
        <xdr:cNvPr id="523" name="フローチャート: 判断 522">
          <a:extLst>
            <a:ext uri="{FF2B5EF4-FFF2-40B4-BE49-F238E27FC236}">
              <a16:creationId xmlns:a16="http://schemas.microsoft.com/office/drawing/2014/main" id="{C25DD41D-CA1F-42BB-BA0D-6E8060799042}"/>
            </a:ext>
          </a:extLst>
        </xdr:cNvPr>
        <xdr:cNvSpPr/>
      </xdr:nvSpPr>
      <xdr:spPr>
        <a:xfrm>
          <a:off x="15430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145143</xdr:rowOff>
    </xdr:from>
    <xdr:to>
      <xdr:col>76</xdr:col>
      <xdr:colOff>165100</xdr:colOff>
      <xdr:row>61</xdr:row>
      <xdr:rowOff>75293</xdr:rowOff>
    </xdr:to>
    <xdr:sp macro="" textlink="">
      <xdr:nvSpPr>
        <xdr:cNvPr id="524" name="フローチャート: 判断 523">
          <a:extLst>
            <a:ext uri="{FF2B5EF4-FFF2-40B4-BE49-F238E27FC236}">
              <a16:creationId xmlns:a16="http://schemas.microsoft.com/office/drawing/2014/main" id="{FD6BBB66-7E8B-4728-B3E8-1000B97033A2}"/>
            </a:ext>
          </a:extLst>
        </xdr:cNvPr>
        <xdr:cNvSpPr/>
      </xdr:nvSpPr>
      <xdr:spPr>
        <a:xfrm>
          <a:off x="14541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25" name="フローチャート: 判断 524">
          <a:extLst>
            <a:ext uri="{FF2B5EF4-FFF2-40B4-BE49-F238E27FC236}">
              <a16:creationId xmlns:a16="http://schemas.microsoft.com/office/drawing/2014/main" id="{BF7FED83-E483-48E6-A059-89FF44161942}"/>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169635</xdr:rowOff>
    </xdr:from>
    <xdr:to>
      <xdr:col>67</xdr:col>
      <xdr:colOff>101600</xdr:colOff>
      <xdr:row>58</xdr:row>
      <xdr:rowOff>99785</xdr:rowOff>
    </xdr:to>
    <xdr:sp macro="" textlink="">
      <xdr:nvSpPr>
        <xdr:cNvPr id="526" name="フローチャート: 判断 525">
          <a:extLst>
            <a:ext uri="{FF2B5EF4-FFF2-40B4-BE49-F238E27FC236}">
              <a16:creationId xmlns:a16="http://schemas.microsoft.com/office/drawing/2014/main" id="{679C778C-0788-47D7-A730-7CE2F5585228}"/>
            </a:ext>
          </a:extLst>
        </xdr:cNvPr>
        <xdr:cNvSpPr/>
      </xdr:nvSpPr>
      <xdr:spPr>
        <a:xfrm>
          <a:off x="12763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C28E32DC-9100-4EEF-B5E9-EF051A90A0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7273F9EE-3087-4104-839E-E841C0A480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FB35E19-565C-467C-AFD7-A8C39028421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EC8B1EBB-E3BB-4A8F-820F-3AEF9A6647B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6AA70644-0064-406C-8EDA-4D74BC891FF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112485</xdr:rowOff>
    </xdr:from>
    <xdr:to>
      <xdr:col>85</xdr:col>
      <xdr:colOff>177800</xdr:colOff>
      <xdr:row>65</xdr:row>
      <xdr:rowOff>42635</xdr:rowOff>
    </xdr:to>
    <xdr:sp macro="" textlink="">
      <xdr:nvSpPr>
        <xdr:cNvPr id="532" name="楕円 531">
          <a:extLst>
            <a:ext uri="{FF2B5EF4-FFF2-40B4-BE49-F238E27FC236}">
              <a16:creationId xmlns:a16="http://schemas.microsoft.com/office/drawing/2014/main" id="{63AC7856-5F53-4E8A-98BC-2518A368922B}"/>
            </a:ext>
          </a:extLst>
        </xdr:cNvPr>
        <xdr:cNvSpPr/>
      </xdr:nvSpPr>
      <xdr:spPr>
        <a:xfrm>
          <a:off x="16268700" y="110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64</xdr:row>
      <xdr:rowOff>27412</xdr:rowOff>
    </xdr:from>
    <xdr:ext cx="405111" cy="259045"/>
    <xdr:sp macro="" textlink="">
      <xdr:nvSpPr>
        <xdr:cNvPr id="533" name="【学校施設】&#10;有形固定資産減価償却率該当値テキスト">
          <a:extLst>
            <a:ext uri="{FF2B5EF4-FFF2-40B4-BE49-F238E27FC236}">
              <a16:creationId xmlns:a16="http://schemas.microsoft.com/office/drawing/2014/main" id="{81FE4B89-5384-4CD0-90BC-4313E0FC6990}"/>
            </a:ext>
          </a:extLst>
        </xdr:cNvPr>
        <xdr:cNvSpPr txBox="1"/>
      </xdr:nvSpPr>
      <xdr:spPr>
        <a:xfrm>
          <a:off x="16357600" y="11000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534" name="楕円 533">
          <a:extLst>
            <a:ext uri="{FF2B5EF4-FFF2-40B4-BE49-F238E27FC236}">
              <a16:creationId xmlns:a16="http://schemas.microsoft.com/office/drawing/2014/main" id="{6434E658-EA66-479E-AEFA-8E5C3A95DCEB}"/>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64</xdr:row>
      <xdr:rowOff>163285</xdr:rowOff>
    </xdr:to>
    <xdr:cxnSp macro="">
      <xdr:nvCxnSpPr>
        <xdr:cNvPr id="535" name="直線コネクタ 534">
          <a:extLst>
            <a:ext uri="{FF2B5EF4-FFF2-40B4-BE49-F238E27FC236}">
              <a16:creationId xmlns:a16="http://schemas.microsoft.com/office/drawing/2014/main" id="{C5B565E9-0C88-4E71-AC32-E363DD786B62}"/>
            </a:ext>
          </a:extLst>
        </xdr:cNvPr>
        <xdr:cNvCxnSpPr/>
      </xdr:nvCxnSpPr>
      <xdr:spPr>
        <a:xfrm>
          <a:off x="15481300" y="10613572"/>
          <a:ext cx="8382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536" name="楕円 535">
          <a:extLst>
            <a:ext uri="{FF2B5EF4-FFF2-40B4-BE49-F238E27FC236}">
              <a16:creationId xmlns:a16="http://schemas.microsoft.com/office/drawing/2014/main" id="{AEB2C1C4-2751-4250-B0E7-44634EFC8AB6}"/>
            </a:ext>
          </a:extLst>
        </xdr:cNvPr>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61</xdr:row>
      <xdr:rowOff>155122</xdr:rowOff>
    </xdr:to>
    <xdr:cxnSp macro="">
      <xdr:nvCxnSpPr>
        <xdr:cNvPr id="537" name="直線コネクタ 536">
          <a:extLst>
            <a:ext uri="{FF2B5EF4-FFF2-40B4-BE49-F238E27FC236}">
              <a16:creationId xmlns:a16="http://schemas.microsoft.com/office/drawing/2014/main" id="{160A4D57-6D68-4D2F-8A73-F3D872F37028}"/>
            </a:ext>
          </a:extLst>
        </xdr:cNvPr>
        <xdr:cNvCxnSpPr/>
      </xdr:nvCxnSpPr>
      <xdr:spPr>
        <a:xfrm>
          <a:off x="14592300" y="10254343"/>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538" name="楕円 537">
          <a:extLst>
            <a:ext uri="{FF2B5EF4-FFF2-40B4-BE49-F238E27FC236}">
              <a16:creationId xmlns:a16="http://schemas.microsoft.com/office/drawing/2014/main" id="{52208FF1-11C2-4BE7-B2F4-C9B05B17908C}"/>
            </a:ext>
          </a:extLst>
        </xdr:cNvPr>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48985</xdr:rowOff>
    </xdr:from>
    <xdr:to>
      <xdr:col>76</xdr:col>
      <xdr:colOff>114300</xdr:colOff>
      <xdr:row>59</xdr:row>
      <xdr:rowOff>138793</xdr:rowOff>
    </xdr:to>
    <xdr:cxnSp macro="">
      <xdr:nvCxnSpPr>
        <xdr:cNvPr id="539" name="直線コネクタ 538">
          <a:extLst>
            <a:ext uri="{FF2B5EF4-FFF2-40B4-BE49-F238E27FC236}">
              <a16:creationId xmlns:a16="http://schemas.microsoft.com/office/drawing/2014/main" id="{FA2E1A2D-AF81-4E7A-98C9-71B31BBF6C0D}"/>
            </a:ext>
          </a:extLst>
        </xdr:cNvPr>
        <xdr:cNvCxnSpPr/>
      </xdr:nvCxnSpPr>
      <xdr:spPr>
        <a:xfrm>
          <a:off x="13703300" y="99930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55335</xdr:rowOff>
    </xdr:from>
    <xdr:to>
      <xdr:col>67</xdr:col>
      <xdr:colOff>101600</xdr:colOff>
      <xdr:row>55</xdr:row>
      <xdr:rowOff>156935</xdr:rowOff>
    </xdr:to>
    <xdr:sp macro="" textlink="">
      <xdr:nvSpPr>
        <xdr:cNvPr id="540" name="楕円 539">
          <a:extLst>
            <a:ext uri="{FF2B5EF4-FFF2-40B4-BE49-F238E27FC236}">
              <a16:creationId xmlns:a16="http://schemas.microsoft.com/office/drawing/2014/main" id="{7BFA916A-AC17-4E74-92AD-9E64291D039E}"/>
            </a:ext>
          </a:extLst>
        </xdr:cNvPr>
        <xdr:cNvSpPr/>
      </xdr:nvSpPr>
      <xdr:spPr>
        <a:xfrm>
          <a:off x="12763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106135</xdr:rowOff>
    </xdr:from>
    <xdr:to>
      <xdr:col>71</xdr:col>
      <xdr:colOff>177800</xdr:colOff>
      <xdr:row>58</xdr:row>
      <xdr:rowOff>48985</xdr:rowOff>
    </xdr:to>
    <xdr:cxnSp macro="">
      <xdr:nvCxnSpPr>
        <xdr:cNvPr id="541" name="直線コネクタ 540">
          <a:extLst>
            <a:ext uri="{FF2B5EF4-FFF2-40B4-BE49-F238E27FC236}">
              <a16:creationId xmlns:a16="http://schemas.microsoft.com/office/drawing/2014/main" id="{AC1B86AF-5D67-4FED-B180-A0832CD8AF10}"/>
            </a:ext>
          </a:extLst>
        </xdr:cNvPr>
        <xdr:cNvCxnSpPr/>
      </xdr:nvCxnSpPr>
      <xdr:spPr>
        <a:xfrm>
          <a:off x="12814300" y="953588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123570</xdr:rowOff>
    </xdr:from>
    <xdr:ext cx="405111" cy="259045"/>
    <xdr:sp macro="" textlink="">
      <xdr:nvSpPr>
        <xdr:cNvPr id="542" name="n_1aveValue【学校施設】&#10;有形固定資産減価償却率">
          <a:extLst>
            <a:ext uri="{FF2B5EF4-FFF2-40B4-BE49-F238E27FC236}">
              <a16:creationId xmlns:a16="http://schemas.microsoft.com/office/drawing/2014/main" id="{45054D7F-1DA6-4FD4-9483-C2E47D2000E2}"/>
            </a:ext>
          </a:extLst>
        </xdr:cNvPr>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543" name="n_2aveValue【学校施設】&#10;有形固定資産減価償却率">
          <a:extLst>
            <a:ext uri="{FF2B5EF4-FFF2-40B4-BE49-F238E27FC236}">
              <a16:creationId xmlns:a16="http://schemas.microsoft.com/office/drawing/2014/main" id="{C5B0EFAA-E1F4-40B0-A7BB-E6573F71620E}"/>
            </a:ext>
          </a:extLst>
        </xdr:cNvPr>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44" name="n_3aveValue【学校施設】&#10;有形固定資産減価償却率">
          <a:extLst>
            <a:ext uri="{FF2B5EF4-FFF2-40B4-BE49-F238E27FC236}">
              <a16:creationId xmlns:a16="http://schemas.microsoft.com/office/drawing/2014/main" id="{9BF95FF0-E133-4409-8C5F-C089A6583E62}"/>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90912</xdr:rowOff>
    </xdr:from>
    <xdr:ext cx="405111" cy="259045"/>
    <xdr:sp macro="" textlink="">
      <xdr:nvSpPr>
        <xdr:cNvPr id="545" name="n_4aveValue【学校施設】&#10;有形固定資産減価償却率">
          <a:extLst>
            <a:ext uri="{FF2B5EF4-FFF2-40B4-BE49-F238E27FC236}">
              <a16:creationId xmlns:a16="http://schemas.microsoft.com/office/drawing/2014/main" id="{448592F4-40CD-4781-9491-EEFBA8A2AD15}"/>
            </a:ext>
          </a:extLst>
        </xdr:cNvPr>
        <xdr:cNvSpPr txBox="1"/>
      </xdr:nvSpPr>
      <xdr:spPr>
        <a:xfrm>
          <a:off x="12611744" y="1003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50999</xdr:rowOff>
    </xdr:from>
    <xdr:ext cx="405111" cy="259045"/>
    <xdr:sp macro="" textlink="">
      <xdr:nvSpPr>
        <xdr:cNvPr id="546" name="n_1mainValue【学校施設】&#10;有形固定資産減価償却率">
          <a:extLst>
            <a:ext uri="{FF2B5EF4-FFF2-40B4-BE49-F238E27FC236}">
              <a16:creationId xmlns:a16="http://schemas.microsoft.com/office/drawing/2014/main" id="{09C9D206-B1C9-4163-AA94-CAB1D54AD773}"/>
            </a:ext>
          </a:extLst>
        </xdr:cNvPr>
        <xdr:cNvSpPr txBox="1"/>
      </xdr:nvSpPr>
      <xdr:spPr>
        <a:xfrm>
          <a:off x="15266044" y="1033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547" name="n_2mainValue【学校施設】&#10;有形固定資産減価償却率">
          <a:extLst>
            <a:ext uri="{FF2B5EF4-FFF2-40B4-BE49-F238E27FC236}">
              <a16:creationId xmlns:a16="http://schemas.microsoft.com/office/drawing/2014/main" id="{0BDF872B-B97E-484F-91D4-732B08AA26E1}"/>
            </a:ext>
          </a:extLst>
        </xdr:cNvPr>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548" name="n_3mainValue【学校施設】&#10;有形固定資産減価償却率">
          <a:extLst>
            <a:ext uri="{FF2B5EF4-FFF2-40B4-BE49-F238E27FC236}">
              <a16:creationId xmlns:a16="http://schemas.microsoft.com/office/drawing/2014/main" id="{35E3168E-9DB4-4CFB-94FA-4E0280C149AE}"/>
            </a:ext>
          </a:extLst>
        </xdr:cNvPr>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2012</xdr:rowOff>
    </xdr:from>
    <xdr:ext cx="405111" cy="259045"/>
    <xdr:sp macro="" textlink="">
      <xdr:nvSpPr>
        <xdr:cNvPr id="549" name="n_4mainValue【学校施設】&#10;有形固定資産減価償却率">
          <a:extLst>
            <a:ext uri="{FF2B5EF4-FFF2-40B4-BE49-F238E27FC236}">
              <a16:creationId xmlns:a16="http://schemas.microsoft.com/office/drawing/2014/main" id="{8AA698F6-8E81-45F9-8CB0-A4B1B207FA3A}"/>
            </a:ext>
          </a:extLst>
        </xdr:cNvPr>
        <xdr:cNvSpPr txBox="1"/>
      </xdr:nvSpPr>
      <xdr:spPr>
        <a:xfrm>
          <a:off x="12611744" y="926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a:extLst>
            <a:ext uri="{FF2B5EF4-FFF2-40B4-BE49-F238E27FC236}">
              <a16:creationId xmlns:a16="http://schemas.microsoft.com/office/drawing/2014/main" id="{E83AC939-9AFC-4D4E-9F2E-732F33A4975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a:extLst>
            <a:ext uri="{FF2B5EF4-FFF2-40B4-BE49-F238E27FC236}">
              <a16:creationId xmlns:a16="http://schemas.microsoft.com/office/drawing/2014/main" id="{4FCD5FA0-901A-4B28-A5CE-A7B70F82F33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a:extLst>
            <a:ext uri="{FF2B5EF4-FFF2-40B4-BE49-F238E27FC236}">
              <a16:creationId xmlns:a16="http://schemas.microsoft.com/office/drawing/2014/main" id="{A051FB33-5BAF-4FF2-AF26-60A4AA168EA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a:extLst>
            <a:ext uri="{FF2B5EF4-FFF2-40B4-BE49-F238E27FC236}">
              <a16:creationId xmlns:a16="http://schemas.microsoft.com/office/drawing/2014/main" id="{ABDC34C5-8B11-49C3-8C09-F5F9326B69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a:extLst>
            <a:ext uri="{FF2B5EF4-FFF2-40B4-BE49-F238E27FC236}">
              <a16:creationId xmlns:a16="http://schemas.microsoft.com/office/drawing/2014/main" id="{32909E6A-0096-4337-A092-1AA54F7788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a:extLst>
            <a:ext uri="{FF2B5EF4-FFF2-40B4-BE49-F238E27FC236}">
              <a16:creationId xmlns:a16="http://schemas.microsoft.com/office/drawing/2014/main" id="{D0C8E7A1-585E-48B4-B61D-6412774677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a:extLst>
            <a:ext uri="{FF2B5EF4-FFF2-40B4-BE49-F238E27FC236}">
              <a16:creationId xmlns:a16="http://schemas.microsoft.com/office/drawing/2014/main" id="{9B117A1B-97B0-4D9A-A512-FF044100C6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a:extLst>
            <a:ext uri="{FF2B5EF4-FFF2-40B4-BE49-F238E27FC236}">
              <a16:creationId xmlns:a16="http://schemas.microsoft.com/office/drawing/2014/main" id="{DBD4AC51-D41C-4861-8AC6-3969DBD1F09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a:extLst>
            <a:ext uri="{FF2B5EF4-FFF2-40B4-BE49-F238E27FC236}">
              <a16:creationId xmlns:a16="http://schemas.microsoft.com/office/drawing/2014/main" id="{C92B9BB0-A5BA-4B51-A7BD-2A99C1CF356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a:extLst>
            <a:ext uri="{FF2B5EF4-FFF2-40B4-BE49-F238E27FC236}">
              <a16:creationId xmlns:a16="http://schemas.microsoft.com/office/drawing/2014/main" id="{5D4F8A50-27D5-49DA-A1A1-1AC8348DE8E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0" name="テキスト ボックス 559">
          <a:extLst>
            <a:ext uri="{FF2B5EF4-FFF2-40B4-BE49-F238E27FC236}">
              <a16:creationId xmlns:a16="http://schemas.microsoft.com/office/drawing/2014/main" id="{12D8E516-A7AA-486E-9C13-5D94036CE82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1" name="直線コネクタ 560">
          <a:extLst>
            <a:ext uri="{FF2B5EF4-FFF2-40B4-BE49-F238E27FC236}">
              <a16:creationId xmlns:a16="http://schemas.microsoft.com/office/drawing/2014/main" id="{C1489A46-2072-4A4C-94EA-7993574A7FB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2" name="テキスト ボックス 561">
          <a:extLst>
            <a:ext uri="{FF2B5EF4-FFF2-40B4-BE49-F238E27FC236}">
              <a16:creationId xmlns:a16="http://schemas.microsoft.com/office/drawing/2014/main" id="{FB0227B9-BA09-42AC-8C02-D42F239A7C3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3" name="直線コネクタ 562">
          <a:extLst>
            <a:ext uri="{FF2B5EF4-FFF2-40B4-BE49-F238E27FC236}">
              <a16:creationId xmlns:a16="http://schemas.microsoft.com/office/drawing/2014/main" id="{98416F93-F5A4-47F3-AACD-C3F0B6C7629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4" name="テキスト ボックス 563">
          <a:extLst>
            <a:ext uri="{FF2B5EF4-FFF2-40B4-BE49-F238E27FC236}">
              <a16:creationId xmlns:a16="http://schemas.microsoft.com/office/drawing/2014/main" id="{35AFD932-B52E-4D4E-988E-A2499393F6B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5" name="直線コネクタ 564">
          <a:extLst>
            <a:ext uri="{FF2B5EF4-FFF2-40B4-BE49-F238E27FC236}">
              <a16:creationId xmlns:a16="http://schemas.microsoft.com/office/drawing/2014/main" id="{FD87ECDA-7D13-48F0-9449-1CCF6601D36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6" name="テキスト ボックス 565">
          <a:extLst>
            <a:ext uri="{FF2B5EF4-FFF2-40B4-BE49-F238E27FC236}">
              <a16:creationId xmlns:a16="http://schemas.microsoft.com/office/drawing/2014/main" id="{26DD1FAF-0BD6-4734-B9C4-68AF9223FF5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7" name="直線コネクタ 566">
          <a:extLst>
            <a:ext uri="{FF2B5EF4-FFF2-40B4-BE49-F238E27FC236}">
              <a16:creationId xmlns:a16="http://schemas.microsoft.com/office/drawing/2014/main" id="{76C4F021-88EF-46C3-A7C2-C9C7194BAD5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8" name="テキスト ボックス 567">
          <a:extLst>
            <a:ext uri="{FF2B5EF4-FFF2-40B4-BE49-F238E27FC236}">
              <a16:creationId xmlns:a16="http://schemas.microsoft.com/office/drawing/2014/main" id="{59016878-F81A-4F8E-ADCD-ABCDE27A5DA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9" name="直線コネクタ 568">
          <a:extLst>
            <a:ext uri="{FF2B5EF4-FFF2-40B4-BE49-F238E27FC236}">
              <a16:creationId xmlns:a16="http://schemas.microsoft.com/office/drawing/2014/main" id="{6058F6BF-730E-4917-AA12-89133D8ACF0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0" name="テキスト ボックス 569">
          <a:extLst>
            <a:ext uri="{FF2B5EF4-FFF2-40B4-BE49-F238E27FC236}">
              <a16:creationId xmlns:a16="http://schemas.microsoft.com/office/drawing/2014/main" id="{D36E3FAE-2047-478B-BCB7-5149203FC36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1" name="直線コネクタ 570">
          <a:extLst>
            <a:ext uri="{FF2B5EF4-FFF2-40B4-BE49-F238E27FC236}">
              <a16:creationId xmlns:a16="http://schemas.microsoft.com/office/drawing/2014/main" id="{D4A3DFA4-3272-4F21-B4C9-95175828CFB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2" name="テキスト ボックス 571">
          <a:extLst>
            <a:ext uri="{FF2B5EF4-FFF2-40B4-BE49-F238E27FC236}">
              <a16:creationId xmlns:a16="http://schemas.microsoft.com/office/drawing/2014/main" id="{11B9239E-FFFC-45B2-B6E7-D0FA130F11A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a:extLst>
            <a:ext uri="{FF2B5EF4-FFF2-40B4-BE49-F238E27FC236}">
              <a16:creationId xmlns:a16="http://schemas.microsoft.com/office/drawing/2014/main" id="{7DCD638E-3E87-4878-B85B-6433A7BF4A5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a:extLst>
            <a:ext uri="{FF2B5EF4-FFF2-40B4-BE49-F238E27FC236}">
              <a16:creationId xmlns:a16="http://schemas.microsoft.com/office/drawing/2014/main" id="{7C113A77-06A4-4318-B09F-9619F12DF5F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a:extLst>
            <a:ext uri="{FF2B5EF4-FFF2-40B4-BE49-F238E27FC236}">
              <a16:creationId xmlns:a16="http://schemas.microsoft.com/office/drawing/2014/main" id="{451A56E0-4981-41DE-A406-2B4B7999498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58</xdr:row>
      <xdr:rowOff>32657</xdr:rowOff>
    </xdr:to>
    <xdr:cxnSp macro="">
      <xdr:nvCxnSpPr>
        <xdr:cNvPr id="576" name="直線コネクタ 575">
          <a:extLst>
            <a:ext uri="{FF2B5EF4-FFF2-40B4-BE49-F238E27FC236}">
              <a16:creationId xmlns:a16="http://schemas.microsoft.com/office/drawing/2014/main" id="{7B821CCD-0860-4013-98B0-1C27F3DB1693}"/>
            </a:ext>
          </a:extLst>
        </xdr:cNvPr>
        <xdr:cNvCxnSpPr/>
      </xdr:nvCxnSpPr>
      <xdr:spPr>
        <a:xfrm flipV="1">
          <a:off x="22160864" y="9682843"/>
          <a:ext cx="0" cy="29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36484</xdr:rowOff>
    </xdr:from>
    <xdr:ext cx="469744" cy="259045"/>
    <xdr:sp macro="" textlink="">
      <xdr:nvSpPr>
        <xdr:cNvPr id="577" name="【学校施設】&#10;一人当たり面積最小値テキスト">
          <a:extLst>
            <a:ext uri="{FF2B5EF4-FFF2-40B4-BE49-F238E27FC236}">
              <a16:creationId xmlns:a16="http://schemas.microsoft.com/office/drawing/2014/main" id="{B1318341-81E3-4105-AD05-3E4F4C9742C0}"/>
            </a:ext>
          </a:extLst>
        </xdr:cNvPr>
        <xdr:cNvSpPr txBox="1"/>
      </xdr:nvSpPr>
      <xdr:spPr>
        <a:xfrm>
          <a:off x="22199600" y="998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32657</xdr:rowOff>
    </xdr:from>
    <xdr:to>
      <xdr:col>116</xdr:col>
      <xdr:colOff>152400</xdr:colOff>
      <xdr:row>58</xdr:row>
      <xdr:rowOff>32657</xdr:rowOff>
    </xdr:to>
    <xdr:cxnSp macro="">
      <xdr:nvCxnSpPr>
        <xdr:cNvPr id="578" name="直線コネクタ 577">
          <a:extLst>
            <a:ext uri="{FF2B5EF4-FFF2-40B4-BE49-F238E27FC236}">
              <a16:creationId xmlns:a16="http://schemas.microsoft.com/office/drawing/2014/main" id="{56B106B8-C840-4B5F-BF9B-7697DFED1C2B}"/>
            </a:ext>
          </a:extLst>
        </xdr:cNvPr>
        <xdr:cNvCxnSpPr/>
      </xdr:nvCxnSpPr>
      <xdr:spPr>
        <a:xfrm>
          <a:off x="22072600" y="997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79" name="【学校施設】&#10;一人当たり面積最大値テキスト">
          <a:extLst>
            <a:ext uri="{FF2B5EF4-FFF2-40B4-BE49-F238E27FC236}">
              <a16:creationId xmlns:a16="http://schemas.microsoft.com/office/drawing/2014/main" id="{13CC52D6-6179-4C5B-9520-7AD22C331AFA}"/>
            </a:ext>
          </a:extLst>
        </xdr:cNvPr>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80" name="直線コネクタ 579">
          <a:extLst>
            <a:ext uri="{FF2B5EF4-FFF2-40B4-BE49-F238E27FC236}">
              <a16:creationId xmlns:a16="http://schemas.microsoft.com/office/drawing/2014/main" id="{B2CACD23-66D1-4339-887D-0C1AC0E3D608}"/>
            </a:ext>
          </a:extLst>
        </xdr:cNvPr>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17434</xdr:rowOff>
    </xdr:from>
    <xdr:ext cx="469744" cy="259045"/>
    <xdr:sp macro="" textlink="">
      <xdr:nvSpPr>
        <xdr:cNvPr id="581" name="【学校施設】&#10;一人当たり面積平均値テキスト">
          <a:extLst>
            <a:ext uri="{FF2B5EF4-FFF2-40B4-BE49-F238E27FC236}">
              <a16:creationId xmlns:a16="http://schemas.microsoft.com/office/drawing/2014/main" id="{26B8772A-3F2C-4DA9-8FA8-D0B020281078}"/>
            </a:ext>
          </a:extLst>
        </xdr:cNvPr>
        <xdr:cNvSpPr txBox="1"/>
      </xdr:nvSpPr>
      <xdr:spPr>
        <a:xfrm>
          <a:off x="22199600" y="9790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39007</xdr:rowOff>
    </xdr:from>
    <xdr:to>
      <xdr:col>116</xdr:col>
      <xdr:colOff>114300</xdr:colOff>
      <xdr:row>57</xdr:row>
      <xdr:rowOff>140607</xdr:rowOff>
    </xdr:to>
    <xdr:sp macro="" textlink="">
      <xdr:nvSpPr>
        <xdr:cNvPr id="582" name="フローチャート: 判断 581">
          <a:extLst>
            <a:ext uri="{FF2B5EF4-FFF2-40B4-BE49-F238E27FC236}">
              <a16:creationId xmlns:a16="http://schemas.microsoft.com/office/drawing/2014/main" id="{CB850CAB-73DE-46EF-84F3-9D328C04AFE7}"/>
            </a:ext>
          </a:extLst>
        </xdr:cNvPr>
        <xdr:cNvSpPr/>
      </xdr:nvSpPr>
      <xdr:spPr>
        <a:xfrm>
          <a:off x="221107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78196</xdr:rowOff>
    </xdr:from>
    <xdr:to>
      <xdr:col>112</xdr:col>
      <xdr:colOff>38100</xdr:colOff>
      <xdr:row>64</xdr:row>
      <xdr:rowOff>8346</xdr:rowOff>
    </xdr:to>
    <xdr:sp macro="" textlink="">
      <xdr:nvSpPr>
        <xdr:cNvPr id="583" name="フローチャート: 判断 582">
          <a:extLst>
            <a:ext uri="{FF2B5EF4-FFF2-40B4-BE49-F238E27FC236}">
              <a16:creationId xmlns:a16="http://schemas.microsoft.com/office/drawing/2014/main" id="{22F345B0-DB0A-4A68-9BA2-4A037CCE4B65}"/>
            </a:ext>
          </a:extLst>
        </xdr:cNvPr>
        <xdr:cNvSpPr/>
      </xdr:nvSpPr>
      <xdr:spPr>
        <a:xfrm>
          <a:off x="21272500" y="108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156573</xdr:rowOff>
    </xdr:from>
    <xdr:to>
      <xdr:col>107</xdr:col>
      <xdr:colOff>101600</xdr:colOff>
      <xdr:row>64</xdr:row>
      <xdr:rowOff>86723</xdr:rowOff>
    </xdr:to>
    <xdr:sp macro="" textlink="">
      <xdr:nvSpPr>
        <xdr:cNvPr id="584" name="フローチャート: 判断 583">
          <a:extLst>
            <a:ext uri="{FF2B5EF4-FFF2-40B4-BE49-F238E27FC236}">
              <a16:creationId xmlns:a16="http://schemas.microsoft.com/office/drawing/2014/main" id="{32B14E95-0234-4D6C-A0C0-4738E90CADEE}"/>
            </a:ext>
          </a:extLst>
        </xdr:cNvPr>
        <xdr:cNvSpPr/>
      </xdr:nvSpPr>
      <xdr:spPr>
        <a:xfrm>
          <a:off x="203835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166370</xdr:rowOff>
    </xdr:from>
    <xdr:to>
      <xdr:col>102</xdr:col>
      <xdr:colOff>165100</xdr:colOff>
      <xdr:row>64</xdr:row>
      <xdr:rowOff>96520</xdr:rowOff>
    </xdr:to>
    <xdr:sp macro="" textlink="">
      <xdr:nvSpPr>
        <xdr:cNvPr id="585" name="フローチャート: 判断 584">
          <a:extLst>
            <a:ext uri="{FF2B5EF4-FFF2-40B4-BE49-F238E27FC236}">
              <a16:creationId xmlns:a16="http://schemas.microsoft.com/office/drawing/2014/main" id="{89170608-2B8D-4EB1-AFA2-AB5B4171D613}"/>
            </a:ext>
          </a:extLst>
        </xdr:cNvPr>
        <xdr:cNvSpPr/>
      </xdr:nvSpPr>
      <xdr:spPr>
        <a:xfrm>
          <a:off x="19494500" y="1096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158206</xdr:rowOff>
    </xdr:from>
    <xdr:to>
      <xdr:col>98</xdr:col>
      <xdr:colOff>38100</xdr:colOff>
      <xdr:row>63</xdr:row>
      <xdr:rowOff>88356</xdr:rowOff>
    </xdr:to>
    <xdr:sp macro="" textlink="">
      <xdr:nvSpPr>
        <xdr:cNvPr id="586" name="フローチャート: 判断 585">
          <a:extLst>
            <a:ext uri="{FF2B5EF4-FFF2-40B4-BE49-F238E27FC236}">
              <a16:creationId xmlns:a16="http://schemas.microsoft.com/office/drawing/2014/main" id="{C5B3D5AC-3779-4654-BCE1-29BDC9EA1E4F}"/>
            </a:ext>
          </a:extLst>
        </xdr:cNvPr>
        <xdr:cNvSpPr/>
      </xdr:nvSpPr>
      <xdr:spPr>
        <a:xfrm>
          <a:off x="18605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383608A0-B5AD-40DA-82CF-62F87A774C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F13D220-F356-4D9F-A4FB-ED709CA9F40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CCDF364F-3721-4AC0-B082-4B677FE281E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5BAF9045-5CA9-4348-A3BB-CA958CD0237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C52BDB7-ADB5-450D-9FF8-28DB4FB0847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30843</xdr:rowOff>
    </xdr:from>
    <xdr:to>
      <xdr:col>116</xdr:col>
      <xdr:colOff>114300</xdr:colOff>
      <xdr:row>56</xdr:row>
      <xdr:rowOff>132443</xdr:rowOff>
    </xdr:to>
    <xdr:sp macro="" textlink="">
      <xdr:nvSpPr>
        <xdr:cNvPr id="592" name="楕円 591">
          <a:extLst>
            <a:ext uri="{FF2B5EF4-FFF2-40B4-BE49-F238E27FC236}">
              <a16:creationId xmlns:a16="http://schemas.microsoft.com/office/drawing/2014/main" id="{046D4BA8-8C0C-41F2-AF6E-0D1FCDA8A684}"/>
            </a:ext>
          </a:extLst>
        </xdr:cNvPr>
        <xdr:cNvSpPr/>
      </xdr:nvSpPr>
      <xdr:spPr>
        <a:xfrm>
          <a:off x="221107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155320</xdr:rowOff>
    </xdr:from>
    <xdr:ext cx="469744" cy="259045"/>
    <xdr:sp macro="" textlink="">
      <xdr:nvSpPr>
        <xdr:cNvPr id="593" name="【学校施設】&#10;一人当たり面積該当値テキスト">
          <a:extLst>
            <a:ext uri="{FF2B5EF4-FFF2-40B4-BE49-F238E27FC236}">
              <a16:creationId xmlns:a16="http://schemas.microsoft.com/office/drawing/2014/main" id="{B0EF5C12-7789-4992-BD45-0D864906741B}"/>
            </a:ext>
          </a:extLst>
        </xdr:cNvPr>
        <xdr:cNvSpPr txBox="1"/>
      </xdr:nvSpPr>
      <xdr:spPr>
        <a:xfrm>
          <a:off x="22199600" y="95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96157</xdr:rowOff>
    </xdr:from>
    <xdr:to>
      <xdr:col>112</xdr:col>
      <xdr:colOff>38100</xdr:colOff>
      <xdr:row>57</xdr:row>
      <xdr:rowOff>26307</xdr:rowOff>
    </xdr:to>
    <xdr:sp macro="" textlink="">
      <xdr:nvSpPr>
        <xdr:cNvPr id="594" name="楕円 593">
          <a:extLst>
            <a:ext uri="{FF2B5EF4-FFF2-40B4-BE49-F238E27FC236}">
              <a16:creationId xmlns:a16="http://schemas.microsoft.com/office/drawing/2014/main" id="{65101A42-CF61-4D4C-8DC4-3728D3426B46}"/>
            </a:ext>
          </a:extLst>
        </xdr:cNvPr>
        <xdr:cNvSpPr/>
      </xdr:nvSpPr>
      <xdr:spPr>
        <a:xfrm>
          <a:off x="21272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81643</xdr:rowOff>
    </xdr:from>
    <xdr:to>
      <xdr:col>116</xdr:col>
      <xdr:colOff>63500</xdr:colOff>
      <xdr:row>56</xdr:row>
      <xdr:rowOff>146957</xdr:rowOff>
    </xdr:to>
    <xdr:cxnSp macro="">
      <xdr:nvCxnSpPr>
        <xdr:cNvPr id="595" name="直線コネクタ 594">
          <a:extLst>
            <a:ext uri="{FF2B5EF4-FFF2-40B4-BE49-F238E27FC236}">
              <a16:creationId xmlns:a16="http://schemas.microsoft.com/office/drawing/2014/main" id="{2EB9AB00-027D-4109-B778-B8DD92115A80}"/>
            </a:ext>
          </a:extLst>
        </xdr:cNvPr>
        <xdr:cNvCxnSpPr/>
      </xdr:nvCxnSpPr>
      <xdr:spPr>
        <a:xfrm flipV="1">
          <a:off x="21323300" y="9682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151674</xdr:rowOff>
    </xdr:from>
    <xdr:to>
      <xdr:col>107</xdr:col>
      <xdr:colOff>101600</xdr:colOff>
      <xdr:row>57</xdr:row>
      <xdr:rowOff>81824</xdr:rowOff>
    </xdr:to>
    <xdr:sp macro="" textlink="">
      <xdr:nvSpPr>
        <xdr:cNvPr id="596" name="楕円 595">
          <a:extLst>
            <a:ext uri="{FF2B5EF4-FFF2-40B4-BE49-F238E27FC236}">
              <a16:creationId xmlns:a16="http://schemas.microsoft.com/office/drawing/2014/main" id="{E4800A04-F92D-4104-9BA3-12F249C43224}"/>
            </a:ext>
          </a:extLst>
        </xdr:cNvPr>
        <xdr:cNvSpPr/>
      </xdr:nvSpPr>
      <xdr:spPr>
        <a:xfrm>
          <a:off x="20383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146957</xdr:rowOff>
    </xdr:from>
    <xdr:to>
      <xdr:col>111</xdr:col>
      <xdr:colOff>177800</xdr:colOff>
      <xdr:row>57</xdr:row>
      <xdr:rowOff>31024</xdr:rowOff>
    </xdr:to>
    <xdr:cxnSp macro="">
      <xdr:nvCxnSpPr>
        <xdr:cNvPr id="597" name="直線コネクタ 596">
          <a:extLst>
            <a:ext uri="{FF2B5EF4-FFF2-40B4-BE49-F238E27FC236}">
              <a16:creationId xmlns:a16="http://schemas.microsoft.com/office/drawing/2014/main" id="{97D4ECB1-062D-411B-BE7B-501A87E4F73B}"/>
            </a:ext>
          </a:extLst>
        </xdr:cNvPr>
        <xdr:cNvCxnSpPr/>
      </xdr:nvCxnSpPr>
      <xdr:spPr>
        <a:xfrm flipV="1">
          <a:off x="20434300" y="97481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35741</xdr:rowOff>
    </xdr:from>
    <xdr:to>
      <xdr:col>102</xdr:col>
      <xdr:colOff>165100</xdr:colOff>
      <xdr:row>57</xdr:row>
      <xdr:rowOff>137341</xdr:rowOff>
    </xdr:to>
    <xdr:sp macro="" textlink="">
      <xdr:nvSpPr>
        <xdr:cNvPr id="598" name="楕円 597">
          <a:extLst>
            <a:ext uri="{FF2B5EF4-FFF2-40B4-BE49-F238E27FC236}">
              <a16:creationId xmlns:a16="http://schemas.microsoft.com/office/drawing/2014/main" id="{8F6838B5-332C-4663-9CBF-7EAF65F1ABE0}"/>
            </a:ext>
          </a:extLst>
        </xdr:cNvPr>
        <xdr:cNvSpPr/>
      </xdr:nvSpPr>
      <xdr:spPr>
        <a:xfrm>
          <a:off x="19494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31024</xdr:rowOff>
    </xdr:from>
    <xdr:to>
      <xdr:col>107</xdr:col>
      <xdr:colOff>50800</xdr:colOff>
      <xdr:row>57</xdr:row>
      <xdr:rowOff>86541</xdr:rowOff>
    </xdr:to>
    <xdr:cxnSp macro="">
      <xdr:nvCxnSpPr>
        <xdr:cNvPr id="599" name="直線コネクタ 598">
          <a:extLst>
            <a:ext uri="{FF2B5EF4-FFF2-40B4-BE49-F238E27FC236}">
              <a16:creationId xmlns:a16="http://schemas.microsoft.com/office/drawing/2014/main" id="{DFAC1BA2-C536-4F4A-B81B-AAAC65950E4B}"/>
            </a:ext>
          </a:extLst>
        </xdr:cNvPr>
        <xdr:cNvCxnSpPr/>
      </xdr:nvCxnSpPr>
      <xdr:spPr>
        <a:xfrm flipV="1">
          <a:off x="19545300" y="980367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25944</xdr:rowOff>
    </xdr:from>
    <xdr:to>
      <xdr:col>98</xdr:col>
      <xdr:colOff>38100</xdr:colOff>
      <xdr:row>57</xdr:row>
      <xdr:rowOff>127544</xdr:rowOff>
    </xdr:to>
    <xdr:sp macro="" textlink="">
      <xdr:nvSpPr>
        <xdr:cNvPr id="600" name="楕円 599">
          <a:extLst>
            <a:ext uri="{FF2B5EF4-FFF2-40B4-BE49-F238E27FC236}">
              <a16:creationId xmlns:a16="http://schemas.microsoft.com/office/drawing/2014/main" id="{3989982B-970E-44F2-A164-71950ED04726}"/>
            </a:ext>
          </a:extLst>
        </xdr:cNvPr>
        <xdr:cNvSpPr/>
      </xdr:nvSpPr>
      <xdr:spPr>
        <a:xfrm>
          <a:off x="18605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76744</xdr:rowOff>
    </xdr:from>
    <xdr:to>
      <xdr:col>102</xdr:col>
      <xdr:colOff>114300</xdr:colOff>
      <xdr:row>57</xdr:row>
      <xdr:rowOff>86541</xdr:rowOff>
    </xdr:to>
    <xdr:cxnSp macro="">
      <xdr:nvCxnSpPr>
        <xdr:cNvPr id="601" name="直線コネクタ 600">
          <a:extLst>
            <a:ext uri="{FF2B5EF4-FFF2-40B4-BE49-F238E27FC236}">
              <a16:creationId xmlns:a16="http://schemas.microsoft.com/office/drawing/2014/main" id="{50489091-116A-4F56-B723-F6AFB39055F3}"/>
            </a:ext>
          </a:extLst>
        </xdr:cNvPr>
        <xdr:cNvCxnSpPr/>
      </xdr:nvCxnSpPr>
      <xdr:spPr>
        <a:xfrm>
          <a:off x="18656300" y="98493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170923</xdr:rowOff>
    </xdr:from>
    <xdr:ext cx="469744" cy="259045"/>
    <xdr:sp macro="" textlink="">
      <xdr:nvSpPr>
        <xdr:cNvPr id="602" name="n_1aveValue【学校施設】&#10;一人当たり面積">
          <a:extLst>
            <a:ext uri="{FF2B5EF4-FFF2-40B4-BE49-F238E27FC236}">
              <a16:creationId xmlns:a16="http://schemas.microsoft.com/office/drawing/2014/main" id="{58571034-0E4C-4090-81D2-BE5C42520019}"/>
            </a:ext>
          </a:extLst>
        </xdr:cNvPr>
        <xdr:cNvSpPr txBox="1"/>
      </xdr:nvSpPr>
      <xdr:spPr>
        <a:xfrm>
          <a:off x="210757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77850</xdr:rowOff>
    </xdr:from>
    <xdr:ext cx="469744" cy="259045"/>
    <xdr:sp macro="" textlink="">
      <xdr:nvSpPr>
        <xdr:cNvPr id="603" name="n_2aveValue【学校施設】&#10;一人当たり面積">
          <a:extLst>
            <a:ext uri="{FF2B5EF4-FFF2-40B4-BE49-F238E27FC236}">
              <a16:creationId xmlns:a16="http://schemas.microsoft.com/office/drawing/2014/main" id="{2ACCCCA1-346D-4505-A809-F22BFBE53661}"/>
            </a:ext>
          </a:extLst>
        </xdr:cNvPr>
        <xdr:cNvSpPr txBox="1"/>
      </xdr:nvSpPr>
      <xdr:spPr>
        <a:xfrm>
          <a:off x="20199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87647</xdr:rowOff>
    </xdr:from>
    <xdr:ext cx="469744" cy="259045"/>
    <xdr:sp macro="" textlink="">
      <xdr:nvSpPr>
        <xdr:cNvPr id="604" name="n_3aveValue【学校施設】&#10;一人当たり面積">
          <a:extLst>
            <a:ext uri="{FF2B5EF4-FFF2-40B4-BE49-F238E27FC236}">
              <a16:creationId xmlns:a16="http://schemas.microsoft.com/office/drawing/2014/main" id="{F880EA79-8598-4C01-AC36-02A421D6B954}"/>
            </a:ext>
          </a:extLst>
        </xdr:cNvPr>
        <xdr:cNvSpPr txBox="1"/>
      </xdr:nvSpPr>
      <xdr:spPr>
        <a:xfrm>
          <a:off x="19310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79483</xdr:rowOff>
    </xdr:from>
    <xdr:ext cx="469744" cy="259045"/>
    <xdr:sp macro="" textlink="">
      <xdr:nvSpPr>
        <xdr:cNvPr id="605" name="n_4aveValue【学校施設】&#10;一人当たり面積">
          <a:extLst>
            <a:ext uri="{FF2B5EF4-FFF2-40B4-BE49-F238E27FC236}">
              <a16:creationId xmlns:a16="http://schemas.microsoft.com/office/drawing/2014/main" id="{8E18BD7B-EDF3-42F1-9C4C-406FC540B4B8}"/>
            </a:ext>
          </a:extLst>
        </xdr:cNvPr>
        <xdr:cNvSpPr txBox="1"/>
      </xdr:nvSpPr>
      <xdr:spPr>
        <a:xfrm>
          <a:off x="184214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42834</xdr:rowOff>
    </xdr:from>
    <xdr:ext cx="469744" cy="259045"/>
    <xdr:sp macro="" textlink="">
      <xdr:nvSpPr>
        <xdr:cNvPr id="606" name="n_1mainValue【学校施設】&#10;一人当たり面積">
          <a:extLst>
            <a:ext uri="{FF2B5EF4-FFF2-40B4-BE49-F238E27FC236}">
              <a16:creationId xmlns:a16="http://schemas.microsoft.com/office/drawing/2014/main" id="{C4DDEC0A-456D-4326-AEDE-2DEBFEE517EF}"/>
            </a:ext>
          </a:extLst>
        </xdr:cNvPr>
        <xdr:cNvSpPr txBox="1"/>
      </xdr:nvSpPr>
      <xdr:spPr>
        <a:xfrm>
          <a:off x="21075727" y="947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98351</xdr:rowOff>
    </xdr:from>
    <xdr:ext cx="469744" cy="259045"/>
    <xdr:sp macro="" textlink="">
      <xdr:nvSpPr>
        <xdr:cNvPr id="607" name="n_2mainValue【学校施設】&#10;一人当たり面積">
          <a:extLst>
            <a:ext uri="{FF2B5EF4-FFF2-40B4-BE49-F238E27FC236}">
              <a16:creationId xmlns:a16="http://schemas.microsoft.com/office/drawing/2014/main" id="{F01E61FC-F9ED-4A18-B5EB-055DDD5722E9}"/>
            </a:ext>
          </a:extLst>
        </xdr:cNvPr>
        <xdr:cNvSpPr txBox="1"/>
      </xdr:nvSpPr>
      <xdr:spPr>
        <a:xfrm>
          <a:off x="20199427" y="952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153868</xdr:rowOff>
    </xdr:from>
    <xdr:ext cx="469744" cy="259045"/>
    <xdr:sp macro="" textlink="">
      <xdr:nvSpPr>
        <xdr:cNvPr id="608" name="n_3mainValue【学校施設】&#10;一人当たり面積">
          <a:extLst>
            <a:ext uri="{FF2B5EF4-FFF2-40B4-BE49-F238E27FC236}">
              <a16:creationId xmlns:a16="http://schemas.microsoft.com/office/drawing/2014/main" id="{4FE6AC54-2CFA-4C92-8B90-EF08B4DC3DC1}"/>
            </a:ext>
          </a:extLst>
        </xdr:cNvPr>
        <xdr:cNvSpPr txBox="1"/>
      </xdr:nvSpPr>
      <xdr:spPr>
        <a:xfrm>
          <a:off x="19310427" y="958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144071</xdr:rowOff>
    </xdr:from>
    <xdr:ext cx="469744" cy="259045"/>
    <xdr:sp macro="" textlink="">
      <xdr:nvSpPr>
        <xdr:cNvPr id="609" name="n_4mainValue【学校施設】&#10;一人当たり面積">
          <a:extLst>
            <a:ext uri="{FF2B5EF4-FFF2-40B4-BE49-F238E27FC236}">
              <a16:creationId xmlns:a16="http://schemas.microsoft.com/office/drawing/2014/main" id="{7DB545F1-5F68-4BA2-969D-0AD403AAABE1}"/>
            </a:ext>
          </a:extLst>
        </xdr:cNvPr>
        <xdr:cNvSpPr txBox="1"/>
      </xdr:nvSpPr>
      <xdr:spPr>
        <a:xfrm>
          <a:off x="18421427" y="957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a:extLst>
            <a:ext uri="{FF2B5EF4-FFF2-40B4-BE49-F238E27FC236}">
              <a16:creationId xmlns:a16="http://schemas.microsoft.com/office/drawing/2014/main" id="{A79AF985-49E6-44FC-9C14-0CCE7BEC18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a:extLst>
            <a:ext uri="{FF2B5EF4-FFF2-40B4-BE49-F238E27FC236}">
              <a16:creationId xmlns:a16="http://schemas.microsoft.com/office/drawing/2014/main" id="{10088D74-4BCB-4153-9DC9-56E0DFA9498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a:extLst>
            <a:ext uri="{FF2B5EF4-FFF2-40B4-BE49-F238E27FC236}">
              <a16:creationId xmlns:a16="http://schemas.microsoft.com/office/drawing/2014/main" id="{3881286E-E73E-4AD5-B319-6AC65188287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a:extLst>
            <a:ext uri="{FF2B5EF4-FFF2-40B4-BE49-F238E27FC236}">
              <a16:creationId xmlns:a16="http://schemas.microsoft.com/office/drawing/2014/main" id="{D9FE1291-AECF-4D2D-930A-1508A4899AC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a:extLst>
            <a:ext uri="{FF2B5EF4-FFF2-40B4-BE49-F238E27FC236}">
              <a16:creationId xmlns:a16="http://schemas.microsoft.com/office/drawing/2014/main" id="{AC743AA3-1D3A-4428-97ED-8969F6ED496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a:extLst>
            <a:ext uri="{FF2B5EF4-FFF2-40B4-BE49-F238E27FC236}">
              <a16:creationId xmlns:a16="http://schemas.microsoft.com/office/drawing/2014/main" id="{93162555-7DDC-4A9D-A91A-F531FF4BDB7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a:extLst>
            <a:ext uri="{FF2B5EF4-FFF2-40B4-BE49-F238E27FC236}">
              <a16:creationId xmlns:a16="http://schemas.microsoft.com/office/drawing/2014/main" id="{AF01CD72-CACB-4F0F-96FA-981A1530CA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a:extLst>
            <a:ext uri="{FF2B5EF4-FFF2-40B4-BE49-F238E27FC236}">
              <a16:creationId xmlns:a16="http://schemas.microsoft.com/office/drawing/2014/main" id="{9B2943D4-3090-4044-93FA-3FDC2EB3C78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a:extLst>
            <a:ext uri="{FF2B5EF4-FFF2-40B4-BE49-F238E27FC236}">
              <a16:creationId xmlns:a16="http://schemas.microsoft.com/office/drawing/2014/main" id="{18811018-A2AB-4767-A6C9-21B452903D7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a:extLst>
            <a:ext uri="{FF2B5EF4-FFF2-40B4-BE49-F238E27FC236}">
              <a16:creationId xmlns:a16="http://schemas.microsoft.com/office/drawing/2014/main" id="{D0C0E9F2-A7CA-4CE2-9B2A-BB13AD43387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a:extLst>
            <a:ext uri="{FF2B5EF4-FFF2-40B4-BE49-F238E27FC236}">
              <a16:creationId xmlns:a16="http://schemas.microsoft.com/office/drawing/2014/main" id="{2E843813-B1D5-43B9-86AA-0DDEB5041A4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1" name="直線コネクタ 620">
          <a:extLst>
            <a:ext uri="{FF2B5EF4-FFF2-40B4-BE49-F238E27FC236}">
              <a16:creationId xmlns:a16="http://schemas.microsoft.com/office/drawing/2014/main" id="{C4E808CA-6574-4ABE-86FE-4E0839EFB05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2" name="テキスト ボックス 621">
          <a:extLst>
            <a:ext uri="{FF2B5EF4-FFF2-40B4-BE49-F238E27FC236}">
              <a16:creationId xmlns:a16="http://schemas.microsoft.com/office/drawing/2014/main" id="{8C6D8F72-07A4-4085-8754-DCEC26474F5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3" name="直線コネクタ 622">
          <a:extLst>
            <a:ext uri="{FF2B5EF4-FFF2-40B4-BE49-F238E27FC236}">
              <a16:creationId xmlns:a16="http://schemas.microsoft.com/office/drawing/2014/main" id="{CBA00FDF-7730-4EFF-B82A-576D6D1D14C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4" name="テキスト ボックス 623">
          <a:extLst>
            <a:ext uri="{FF2B5EF4-FFF2-40B4-BE49-F238E27FC236}">
              <a16:creationId xmlns:a16="http://schemas.microsoft.com/office/drawing/2014/main" id="{B113CA15-84FC-456F-9A06-CB7EBBEDDC4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5" name="直線コネクタ 624">
          <a:extLst>
            <a:ext uri="{FF2B5EF4-FFF2-40B4-BE49-F238E27FC236}">
              <a16:creationId xmlns:a16="http://schemas.microsoft.com/office/drawing/2014/main" id="{975EE878-E0B4-44B9-8D0D-F85C235BB17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6" name="テキスト ボックス 625">
          <a:extLst>
            <a:ext uri="{FF2B5EF4-FFF2-40B4-BE49-F238E27FC236}">
              <a16:creationId xmlns:a16="http://schemas.microsoft.com/office/drawing/2014/main" id="{A5B29753-C85D-4D93-93F1-83631B9EC3A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7" name="直線コネクタ 626">
          <a:extLst>
            <a:ext uri="{FF2B5EF4-FFF2-40B4-BE49-F238E27FC236}">
              <a16:creationId xmlns:a16="http://schemas.microsoft.com/office/drawing/2014/main" id="{E13144C9-D26A-42AA-A602-38CEDF0BBE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8" name="テキスト ボックス 627">
          <a:extLst>
            <a:ext uri="{FF2B5EF4-FFF2-40B4-BE49-F238E27FC236}">
              <a16:creationId xmlns:a16="http://schemas.microsoft.com/office/drawing/2014/main" id="{627BACDD-9E32-4220-A500-A0FECA65BA9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9" name="直線コネクタ 628">
          <a:extLst>
            <a:ext uri="{FF2B5EF4-FFF2-40B4-BE49-F238E27FC236}">
              <a16:creationId xmlns:a16="http://schemas.microsoft.com/office/drawing/2014/main" id="{102E0299-0D95-479A-91DD-4D2287109A2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0" name="テキスト ボックス 629">
          <a:extLst>
            <a:ext uri="{FF2B5EF4-FFF2-40B4-BE49-F238E27FC236}">
              <a16:creationId xmlns:a16="http://schemas.microsoft.com/office/drawing/2014/main" id="{951BB64D-D68C-4EF8-812F-D0CAA713DF3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a:extLst>
            <a:ext uri="{FF2B5EF4-FFF2-40B4-BE49-F238E27FC236}">
              <a16:creationId xmlns:a16="http://schemas.microsoft.com/office/drawing/2014/main" id="{6ACDAD0C-FE0D-4AA9-8E9E-5594015DB09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2" name="テキスト ボックス 631">
          <a:extLst>
            <a:ext uri="{FF2B5EF4-FFF2-40B4-BE49-F238E27FC236}">
              <a16:creationId xmlns:a16="http://schemas.microsoft.com/office/drawing/2014/main" id="{CEDFA752-398B-4B53-BC2F-78720B8409F4}"/>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3" name="【児童館】&#10;有形固定資産減価償却率グラフ枠">
          <a:extLst>
            <a:ext uri="{FF2B5EF4-FFF2-40B4-BE49-F238E27FC236}">
              <a16:creationId xmlns:a16="http://schemas.microsoft.com/office/drawing/2014/main" id="{7D6C0026-C391-4630-AAF6-43B999F195D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81</xdr:row>
      <xdr:rowOff>34289</xdr:rowOff>
    </xdr:from>
    <xdr:to>
      <xdr:col>85</xdr:col>
      <xdr:colOff>126364</xdr:colOff>
      <xdr:row>85</xdr:row>
      <xdr:rowOff>60961</xdr:rowOff>
    </xdr:to>
    <xdr:cxnSp macro="">
      <xdr:nvCxnSpPr>
        <xdr:cNvPr id="634" name="直線コネクタ 633">
          <a:extLst>
            <a:ext uri="{FF2B5EF4-FFF2-40B4-BE49-F238E27FC236}">
              <a16:creationId xmlns:a16="http://schemas.microsoft.com/office/drawing/2014/main" id="{EC56E979-6BC0-40E6-99EA-0067982D11C9}"/>
            </a:ext>
          </a:extLst>
        </xdr:cNvPr>
        <xdr:cNvCxnSpPr/>
      </xdr:nvCxnSpPr>
      <xdr:spPr>
        <a:xfrm flipV="1">
          <a:off x="16318864" y="13921739"/>
          <a:ext cx="0" cy="712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64788</xdr:rowOff>
    </xdr:from>
    <xdr:ext cx="405111" cy="259045"/>
    <xdr:sp macro="" textlink="">
      <xdr:nvSpPr>
        <xdr:cNvPr id="635" name="【児童館】&#10;有形固定資産減価償却率最小値テキスト">
          <a:extLst>
            <a:ext uri="{FF2B5EF4-FFF2-40B4-BE49-F238E27FC236}">
              <a16:creationId xmlns:a16="http://schemas.microsoft.com/office/drawing/2014/main" id="{B9ED6CB7-60F3-4F6B-8BB2-6136ECE3CEC0}"/>
            </a:ext>
          </a:extLst>
        </xdr:cNvPr>
        <xdr:cNvSpPr txBox="1"/>
      </xdr:nvSpPr>
      <xdr:spPr>
        <a:xfrm>
          <a:off x="16357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60961</xdr:rowOff>
    </xdr:from>
    <xdr:to>
      <xdr:col>86</xdr:col>
      <xdr:colOff>25400</xdr:colOff>
      <xdr:row>85</xdr:row>
      <xdr:rowOff>60961</xdr:rowOff>
    </xdr:to>
    <xdr:cxnSp macro="">
      <xdr:nvCxnSpPr>
        <xdr:cNvPr id="636" name="直線コネクタ 635">
          <a:extLst>
            <a:ext uri="{FF2B5EF4-FFF2-40B4-BE49-F238E27FC236}">
              <a16:creationId xmlns:a16="http://schemas.microsoft.com/office/drawing/2014/main" id="{C86A21A5-8A6B-453F-8888-F3889FAB4ABC}"/>
            </a:ext>
          </a:extLst>
        </xdr:cNvPr>
        <xdr:cNvCxnSpPr/>
      </xdr:nvCxnSpPr>
      <xdr:spPr>
        <a:xfrm>
          <a:off x="16230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152416</xdr:rowOff>
    </xdr:from>
    <xdr:ext cx="405111" cy="259045"/>
    <xdr:sp macro="" textlink="">
      <xdr:nvSpPr>
        <xdr:cNvPr id="637" name="【児童館】&#10;有形固定資産減価償却率最大値テキスト">
          <a:extLst>
            <a:ext uri="{FF2B5EF4-FFF2-40B4-BE49-F238E27FC236}">
              <a16:creationId xmlns:a16="http://schemas.microsoft.com/office/drawing/2014/main" id="{18A795D5-3D8E-4F27-84F0-5EE4C8181567}"/>
            </a:ext>
          </a:extLst>
        </xdr:cNvPr>
        <xdr:cNvSpPr txBox="1"/>
      </xdr:nvSpPr>
      <xdr:spPr>
        <a:xfrm>
          <a:off x="16357600"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81</xdr:row>
      <xdr:rowOff>34289</xdr:rowOff>
    </xdr:from>
    <xdr:to>
      <xdr:col>86</xdr:col>
      <xdr:colOff>25400</xdr:colOff>
      <xdr:row>81</xdr:row>
      <xdr:rowOff>34289</xdr:rowOff>
    </xdr:to>
    <xdr:cxnSp macro="">
      <xdr:nvCxnSpPr>
        <xdr:cNvPr id="638" name="直線コネクタ 637">
          <a:extLst>
            <a:ext uri="{FF2B5EF4-FFF2-40B4-BE49-F238E27FC236}">
              <a16:creationId xmlns:a16="http://schemas.microsoft.com/office/drawing/2014/main" id="{E3CB1715-8FEE-40A8-BFFD-9A4E614768FB}"/>
            </a:ext>
          </a:extLst>
        </xdr:cNvPr>
        <xdr:cNvCxnSpPr/>
      </xdr:nvCxnSpPr>
      <xdr:spPr>
        <a:xfrm>
          <a:off x="16230600" y="1392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39" name="【児童館】&#10;有形固定資産減価償却率平均値テキスト">
          <a:extLst>
            <a:ext uri="{FF2B5EF4-FFF2-40B4-BE49-F238E27FC236}">
              <a16:creationId xmlns:a16="http://schemas.microsoft.com/office/drawing/2014/main" id="{64260143-C68A-4792-83A0-275ECC81CCBF}"/>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40" name="フローチャート: 判断 639">
          <a:extLst>
            <a:ext uri="{FF2B5EF4-FFF2-40B4-BE49-F238E27FC236}">
              <a16:creationId xmlns:a16="http://schemas.microsoft.com/office/drawing/2014/main" id="{7E02C616-C33B-44D1-B9C1-E5DF002204BB}"/>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166370</xdr:rowOff>
    </xdr:from>
    <xdr:to>
      <xdr:col>81</xdr:col>
      <xdr:colOff>101600</xdr:colOff>
      <xdr:row>79</xdr:row>
      <xdr:rowOff>96520</xdr:rowOff>
    </xdr:to>
    <xdr:sp macro="" textlink="">
      <xdr:nvSpPr>
        <xdr:cNvPr id="641" name="フローチャート: 判断 640">
          <a:extLst>
            <a:ext uri="{FF2B5EF4-FFF2-40B4-BE49-F238E27FC236}">
              <a16:creationId xmlns:a16="http://schemas.microsoft.com/office/drawing/2014/main" id="{EBD73229-FEAB-4FFC-9680-E317CBC6687B}"/>
            </a:ext>
          </a:extLst>
        </xdr:cNvPr>
        <xdr:cNvSpPr/>
      </xdr:nvSpPr>
      <xdr:spPr>
        <a:xfrm>
          <a:off x="15430500" y="1353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17780</xdr:rowOff>
    </xdr:from>
    <xdr:to>
      <xdr:col>76</xdr:col>
      <xdr:colOff>165100</xdr:colOff>
      <xdr:row>78</xdr:row>
      <xdr:rowOff>119380</xdr:rowOff>
    </xdr:to>
    <xdr:sp macro="" textlink="">
      <xdr:nvSpPr>
        <xdr:cNvPr id="642" name="フローチャート: 判断 641">
          <a:extLst>
            <a:ext uri="{FF2B5EF4-FFF2-40B4-BE49-F238E27FC236}">
              <a16:creationId xmlns:a16="http://schemas.microsoft.com/office/drawing/2014/main" id="{E7CF28FC-2AE9-47CA-8474-F1FCA448BF34}"/>
            </a:ext>
          </a:extLst>
        </xdr:cNvPr>
        <xdr:cNvSpPr/>
      </xdr:nvSpPr>
      <xdr:spPr>
        <a:xfrm>
          <a:off x="14541500" y="133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151130</xdr:rowOff>
    </xdr:from>
    <xdr:to>
      <xdr:col>72</xdr:col>
      <xdr:colOff>38100</xdr:colOff>
      <xdr:row>78</xdr:row>
      <xdr:rowOff>81280</xdr:rowOff>
    </xdr:to>
    <xdr:sp macro="" textlink="">
      <xdr:nvSpPr>
        <xdr:cNvPr id="643" name="フローチャート: 判断 642">
          <a:extLst>
            <a:ext uri="{FF2B5EF4-FFF2-40B4-BE49-F238E27FC236}">
              <a16:creationId xmlns:a16="http://schemas.microsoft.com/office/drawing/2014/main" id="{7605826A-C665-42A0-BE57-993D33A7B455}"/>
            </a:ext>
          </a:extLst>
        </xdr:cNvPr>
        <xdr:cNvSpPr/>
      </xdr:nvSpPr>
      <xdr:spPr>
        <a:xfrm>
          <a:off x="13652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90170</xdr:rowOff>
    </xdr:from>
    <xdr:to>
      <xdr:col>67</xdr:col>
      <xdr:colOff>101600</xdr:colOff>
      <xdr:row>80</xdr:row>
      <xdr:rowOff>20320</xdr:rowOff>
    </xdr:to>
    <xdr:sp macro="" textlink="">
      <xdr:nvSpPr>
        <xdr:cNvPr id="644" name="フローチャート: 判断 643">
          <a:extLst>
            <a:ext uri="{FF2B5EF4-FFF2-40B4-BE49-F238E27FC236}">
              <a16:creationId xmlns:a16="http://schemas.microsoft.com/office/drawing/2014/main" id="{F7D0269A-1D80-4407-B640-BC5C3BB1DFFA}"/>
            </a:ext>
          </a:extLst>
        </xdr:cNvPr>
        <xdr:cNvSpPr/>
      </xdr:nvSpPr>
      <xdr:spPr>
        <a:xfrm>
          <a:off x="12763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799EEB9A-401A-4DD3-95C3-6A00A9B7D9B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30B8EFF4-C20A-49F9-A874-515BF1DD758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57716C67-BE4B-4FBE-BFF6-ED3C397F58C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A675E8F-B16D-410E-83FC-E020E217474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9EED59FE-2AD8-4EAB-9794-2F27272F2AB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650" name="楕円 649">
          <a:extLst>
            <a:ext uri="{FF2B5EF4-FFF2-40B4-BE49-F238E27FC236}">
              <a16:creationId xmlns:a16="http://schemas.microsoft.com/office/drawing/2014/main" id="{6A92FF36-5807-459C-8493-52B18DD3C9C4}"/>
            </a:ext>
          </a:extLst>
        </xdr:cNvPr>
        <xdr:cNvSpPr/>
      </xdr:nvSpPr>
      <xdr:spPr>
        <a:xfrm>
          <a:off x="16268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107966</xdr:rowOff>
    </xdr:from>
    <xdr:ext cx="405111" cy="259045"/>
    <xdr:sp macro="" textlink="">
      <xdr:nvSpPr>
        <xdr:cNvPr id="651" name="【児童館】&#10;有形固定資産減価償却率該当値テキスト">
          <a:extLst>
            <a:ext uri="{FF2B5EF4-FFF2-40B4-BE49-F238E27FC236}">
              <a16:creationId xmlns:a16="http://schemas.microsoft.com/office/drawing/2014/main" id="{D8C19EB6-BE3D-406E-9333-6F4BEB8FF146}"/>
            </a:ext>
          </a:extLst>
        </xdr:cNvPr>
        <xdr:cNvSpPr txBox="1"/>
      </xdr:nvSpPr>
      <xdr:spPr>
        <a:xfrm>
          <a:off x="16357600"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55880</xdr:rowOff>
    </xdr:from>
    <xdr:to>
      <xdr:col>81</xdr:col>
      <xdr:colOff>101600</xdr:colOff>
      <xdr:row>80</xdr:row>
      <xdr:rowOff>157480</xdr:rowOff>
    </xdr:to>
    <xdr:sp macro="" textlink="">
      <xdr:nvSpPr>
        <xdr:cNvPr id="652" name="楕円 651">
          <a:extLst>
            <a:ext uri="{FF2B5EF4-FFF2-40B4-BE49-F238E27FC236}">
              <a16:creationId xmlns:a16="http://schemas.microsoft.com/office/drawing/2014/main" id="{06F0BCC0-4580-44C6-A80E-E7573984ED36}"/>
            </a:ext>
          </a:extLst>
        </xdr:cNvPr>
        <xdr:cNvSpPr/>
      </xdr:nvSpPr>
      <xdr:spPr>
        <a:xfrm>
          <a:off x="15430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106680</xdr:rowOff>
    </xdr:from>
    <xdr:to>
      <xdr:col>85</xdr:col>
      <xdr:colOff>127000</xdr:colOff>
      <xdr:row>81</xdr:row>
      <xdr:rowOff>34289</xdr:rowOff>
    </xdr:to>
    <xdr:cxnSp macro="">
      <xdr:nvCxnSpPr>
        <xdr:cNvPr id="653" name="直線コネクタ 652">
          <a:extLst>
            <a:ext uri="{FF2B5EF4-FFF2-40B4-BE49-F238E27FC236}">
              <a16:creationId xmlns:a16="http://schemas.microsoft.com/office/drawing/2014/main" id="{41DA2FCD-D1B4-4145-A6E9-09B8CB06AE89}"/>
            </a:ext>
          </a:extLst>
        </xdr:cNvPr>
        <xdr:cNvCxnSpPr/>
      </xdr:nvCxnSpPr>
      <xdr:spPr>
        <a:xfrm>
          <a:off x="15481300" y="138226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109220</xdr:rowOff>
    </xdr:from>
    <xdr:to>
      <xdr:col>76</xdr:col>
      <xdr:colOff>165100</xdr:colOff>
      <xdr:row>80</xdr:row>
      <xdr:rowOff>39370</xdr:rowOff>
    </xdr:to>
    <xdr:sp macro="" textlink="">
      <xdr:nvSpPr>
        <xdr:cNvPr id="654" name="楕円 653">
          <a:extLst>
            <a:ext uri="{FF2B5EF4-FFF2-40B4-BE49-F238E27FC236}">
              <a16:creationId xmlns:a16="http://schemas.microsoft.com/office/drawing/2014/main" id="{DE8302AE-11D7-4650-8343-D03BE7DDE5D8}"/>
            </a:ext>
          </a:extLst>
        </xdr:cNvPr>
        <xdr:cNvSpPr/>
      </xdr:nvSpPr>
      <xdr:spPr>
        <a:xfrm>
          <a:off x="14541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160020</xdr:rowOff>
    </xdr:from>
    <xdr:to>
      <xdr:col>81</xdr:col>
      <xdr:colOff>50800</xdr:colOff>
      <xdr:row>80</xdr:row>
      <xdr:rowOff>106680</xdr:rowOff>
    </xdr:to>
    <xdr:cxnSp macro="">
      <xdr:nvCxnSpPr>
        <xdr:cNvPr id="655" name="直線コネクタ 654">
          <a:extLst>
            <a:ext uri="{FF2B5EF4-FFF2-40B4-BE49-F238E27FC236}">
              <a16:creationId xmlns:a16="http://schemas.microsoft.com/office/drawing/2014/main" id="{FCBDA6C6-06EF-482B-A686-7A264E4711D1}"/>
            </a:ext>
          </a:extLst>
        </xdr:cNvPr>
        <xdr:cNvCxnSpPr/>
      </xdr:nvCxnSpPr>
      <xdr:spPr>
        <a:xfrm>
          <a:off x="14592300" y="137045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6350</xdr:rowOff>
    </xdr:from>
    <xdr:to>
      <xdr:col>72</xdr:col>
      <xdr:colOff>38100</xdr:colOff>
      <xdr:row>79</xdr:row>
      <xdr:rowOff>107950</xdr:rowOff>
    </xdr:to>
    <xdr:sp macro="" textlink="">
      <xdr:nvSpPr>
        <xdr:cNvPr id="656" name="楕円 655">
          <a:extLst>
            <a:ext uri="{FF2B5EF4-FFF2-40B4-BE49-F238E27FC236}">
              <a16:creationId xmlns:a16="http://schemas.microsoft.com/office/drawing/2014/main" id="{C6629B2F-78F3-4B58-B1D8-C42621A61C0B}"/>
            </a:ext>
          </a:extLst>
        </xdr:cNvPr>
        <xdr:cNvSpPr/>
      </xdr:nvSpPr>
      <xdr:spPr>
        <a:xfrm>
          <a:off x="13652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57150</xdr:rowOff>
    </xdr:from>
    <xdr:to>
      <xdr:col>76</xdr:col>
      <xdr:colOff>114300</xdr:colOff>
      <xdr:row>79</xdr:row>
      <xdr:rowOff>160020</xdr:rowOff>
    </xdr:to>
    <xdr:cxnSp macro="">
      <xdr:nvCxnSpPr>
        <xdr:cNvPr id="657" name="直線コネクタ 656">
          <a:extLst>
            <a:ext uri="{FF2B5EF4-FFF2-40B4-BE49-F238E27FC236}">
              <a16:creationId xmlns:a16="http://schemas.microsoft.com/office/drawing/2014/main" id="{9B282CBD-7D77-4D3D-94B9-30DF2AE5F227}"/>
            </a:ext>
          </a:extLst>
        </xdr:cNvPr>
        <xdr:cNvCxnSpPr/>
      </xdr:nvCxnSpPr>
      <xdr:spPr>
        <a:xfrm>
          <a:off x="13703300" y="136017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74930</xdr:rowOff>
    </xdr:from>
    <xdr:to>
      <xdr:col>67</xdr:col>
      <xdr:colOff>101600</xdr:colOff>
      <xdr:row>79</xdr:row>
      <xdr:rowOff>5080</xdr:rowOff>
    </xdr:to>
    <xdr:sp macro="" textlink="">
      <xdr:nvSpPr>
        <xdr:cNvPr id="658" name="楕円 657">
          <a:extLst>
            <a:ext uri="{FF2B5EF4-FFF2-40B4-BE49-F238E27FC236}">
              <a16:creationId xmlns:a16="http://schemas.microsoft.com/office/drawing/2014/main" id="{F3C2FA8E-F954-45C6-AD71-707E37B7304D}"/>
            </a:ext>
          </a:extLst>
        </xdr:cNvPr>
        <xdr:cNvSpPr/>
      </xdr:nvSpPr>
      <xdr:spPr>
        <a:xfrm>
          <a:off x="12763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125730</xdr:rowOff>
    </xdr:from>
    <xdr:to>
      <xdr:col>71</xdr:col>
      <xdr:colOff>177800</xdr:colOff>
      <xdr:row>79</xdr:row>
      <xdr:rowOff>57150</xdr:rowOff>
    </xdr:to>
    <xdr:cxnSp macro="">
      <xdr:nvCxnSpPr>
        <xdr:cNvPr id="659" name="直線コネクタ 658">
          <a:extLst>
            <a:ext uri="{FF2B5EF4-FFF2-40B4-BE49-F238E27FC236}">
              <a16:creationId xmlns:a16="http://schemas.microsoft.com/office/drawing/2014/main" id="{23C72B4E-AFD3-4C33-8A67-99D0C5ED8756}"/>
            </a:ext>
          </a:extLst>
        </xdr:cNvPr>
        <xdr:cNvCxnSpPr/>
      </xdr:nvCxnSpPr>
      <xdr:spPr>
        <a:xfrm>
          <a:off x="12814300" y="134988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113047</xdr:rowOff>
    </xdr:from>
    <xdr:ext cx="405111" cy="259045"/>
    <xdr:sp macro="" textlink="">
      <xdr:nvSpPr>
        <xdr:cNvPr id="660" name="n_1aveValue【児童館】&#10;有形固定資産減価償却率">
          <a:extLst>
            <a:ext uri="{FF2B5EF4-FFF2-40B4-BE49-F238E27FC236}">
              <a16:creationId xmlns:a16="http://schemas.microsoft.com/office/drawing/2014/main" id="{D4D3F15D-D920-4553-A220-5563D786CC95}"/>
            </a:ext>
          </a:extLst>
        </xdr:cNvPr>
        <xdr:cNvSpPr txBox="1"/>
      </xdr:nvSpPr>
      <xdr:spPr>
        <a:xfrm>
          <a:off x="152660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135907</xdr:rowOff>
    </xdr:from>
    <xdr:ext cx="405111" cy="259045"/>
    <xdr:sp macro="" textlink="">
      <xdr:nvSpPr>
        <xdr:cNvPr id="661" name="n_2aveValue【児童館】&#10;有形固定資産減価償却率">
          <a:extLst>
            <a:ext uri="{FF2B5EF4-FFF2-40B4-BE49-F238E27FC236}">
              <a16:creationId xmlns:a16="http://schemas.microsoft.com/office/drawing/2014/main" id="{42D3D72B-A415-4FB1-9C33-5CF89531030C}"/>
            </a:ext>
          </a:extLst>
        </xdr:cNvPr>
        <xdr:cNvSpPr txBox="1"/>
      </xdr:nvSpPr>
      <xdr:spPr>
        <a:xfrm>
          <a:off x="143897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97807</xdr:rowOff>
    </xdr:from>
    <xdr:ext cx="405111" cy="259045"/>
    <xdr:sp macro="" textlink="">
      <xdr:nvSpPr>
        <xdr:cNvPr id="662" name="n_3aveValue【児童館】&#10;有形固定資産減価償却率">
          <a:extLst>
            <a:ext uri="{FF2B5EF4-FFF2-40B4-BE49-F238E27FC236}">
              <a16:creationId xmlns:a16="http://schemas.microsoft.com/office/drawing/2014/main" id="{2186A678-1BC2-4AE7-B414-34A2990226F9}"/>
            </a:ext>
          </a:extLst>
        </xdr:cNvPr>
        <xdr:cNvSpPr txBox="1"/>
      </xdr:nvSpPr>
      <xdr:spPr>
        <a:xfrm>
          <a:off x="135007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11447</xdr:rowOff>
    </xdr:from>
    <xdr:ext cx="405111" cy="259045"/>
    <xdr:sp macro="" textlink="">
      <xdr:nvSpPr>
        <xdr:cNvPr id="663" name="n_4aveValue【児童館】&#10;有形固定資産減価償却率">
          <a:extLst>
            <a:ext uri="{FF2B5EF4-FFF2-40B4-BE49-F238E27FC236}">
              <a16:creationId xmlns:a16="http://schemas.microsoft.com/office/drawing/2014/main" id="{9F687EAC-AFB7-4F84-B2C5-06EB70D674EF}"/>
            </a:ext>
          </a:extLst>
        </xdr:cNvPr>
        <xdr:cNvSpPr txBox="1"/>
      </xdr:nvSpPr>
      <xdr:spPr>
        <a:xfrm>
          <a:off x="12611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148607</xdr:rowOff>
    </xdr:from>
    <xdr:ext cx="405111" cy="259045"/>
    <xdr:sp macro="" textlink="">
      <xdr:nvSpPr>
        <xdr:cNvPr id="664" name="n_1mainValue【児童館】&#10;有形固定資産減価償却率">
          <a:extLst>
            <a:ext uri="{FF2B5EF4-FFF2-40B4-BE49-F238E27FC236}">
              <a16:creationId xmlns:a16="http://schemas.microsoft.com/office/drawing/2014/main" id="{357D0DF0-4503-423E-BAC1-E0C065416C46}"/>
            </a:ext>
          </a:extLst>
        </xdr:cNvPr>
        <xdr:cNvSpPr txBox="1"/>
      </xdr:nvSpPr>
      <xdr:spPr>
        <a:xfrm>
          <a:off x="152660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30497</xdr:rowOff>
    </xdr:from>
    <xdr:ext cx="405111" cy="259045"/>
    <xdr:sp macro="" textlink="">
      <xdr:nvSpPr>
        <xdr:cNvPr id="665" name="n_2mainValue【児童館】&#10;有形固定資産減価償却率">
          <a:extLst>
            <a:ext uri="{FF2B5EF4-FFF2-40B4-BE49-F238E27FC236}">
              <a16:creationId xmlns:a16="http://schemas.microsoft.com/office/drawing/2014/main" id="{A68C4B9B-E8E8-44B4-BFEA-93595C44AFD5}"/>
            </a:ext>
          </a:extLst>
        </xdr:cNvPr>
        <xdr:cNvSpPr txBox="1"/>
      </xdr:nvSpPr>
      <xdr:spPr>
        <a:xfrm>
          <a:off x="1438974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99077</xdr:rowOff>
    </xdr:from>
    <xdr:ext cx="405111" cy="259045"/>
    <xdr:sp macro="" textlink="">
      <xdr:nvSpPr>
        <xdr:cNvPr id="666" name="n_3mainValue【児童館】&#10;有形固定資産減価償却率">
          <a:extLst>
            <a:ext uri="{FF2B5EF4-FFF2-40B4-BE49-F238E27FC236}">
              <a16:creationId xmlns:a16="http://schemas.microsoft.com/office/drawing/2014/main" id="{F9E700CF-E6AB-4E6B-BBB1-9235949DF15D}"/>
            </a:ext>
          </a:extLst>
        </xdr:cNvPr>
        <xdr:cNvSpPr txBox="1"/>
      </xdr:nvSpPr>
      <xdr:spPr>
        <a:xfrm>
          <a:off x="135007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21607</xdr:rowOff>
    </xdr:from>
    <xdr:ext cx="405111" cy="259045"/>
    <xdr:sp macro="" textlink="">
      <xdr:nvSpPr>
        <xdr:cNvPr id="667" name="n_4mainValue【児童館】&#10;有形固定資産減価償却率">
          <a:extLst>
            <a:ext uri="{FF2B5EF4-FFF2-40B4-BE49-F238E27FC236}">
              <a16:creationId xmlns:a16="http://schemas.microsoft.com/office/drawing/2014/main" id="{B0D59E0B-80A8-4B87-8E54-BA0EB0187C55}"/>
            </a:ext>
          </a:extLst>
        </xdr:cNvPr>
        <xdr:cNvSpPr txBox="1"/>
      </xdr:nvSpPr>
      <xdr:spPr>
        <a:xfrm>
          <a:off x="12611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a:extLst>
            <a:ext uri="{FF2B5EF4-FFF2-40B4-BE49-F238E27FC236}">
              <a16:creationId xmlns:a16="http://schemas.microsoft.com/office/drawing/2014/main" id="{3ABE9C61-DE01-4DC4-B2CA-C920CD2F3B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a:extLst>
            <a:ext uri="{FF2B5EF4-FFF2-40B4-BE49-F238E27FC236}">
              <a16:creationId xmlns:a16="http://schemas.microsoft.com/office/drawing/2014/main" id="{C1E66739-1F45-4F9A-9348-CED02A7BB2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a:extLst>
            <a:ext uri="{FF2B5EF4-FFF2-40B4-BE49-F238E27FC236}">
              <a16:creationId xmlns:a16="http://schemas.microsoft.com/office/drawing/2014/main" id="{688DDC74-CA86-4CA4-AB87-F3DBB8D440A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a:extLst>
            <a:ext uri="{FF2B5EF4-FFF2-40B4-BE49-F238E27FC236}">
              <a16:creationId xmlns:a16="http://schemas.microsoft.com/office/drawing/2014/main" id="{D270D4F7-FBEA-4102-86E3-FBB874D272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a:extLst>
            <a:ext uri="{FF2B5EF4-FFF2-40B4-BE49-F238E27FC236}">
              <a16:creationId xmlns:a16="http://schemas.microsoft.com/office/drawing/2014/main" id="{0532B18D-F521-4F45-90D2-A48BA969C6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a:extLst>
            <a:ext uri="{FF2B5EF4-FFF2-40B4-BE49-F238E27FC236}">
              <a16:creationId xmlns:a16="http://schemas.microsoft.com/office/drawing/2014/main" id="{6B030B63-8C49-4487-9BF5-21EB87A7ED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a:extLst>
            <a:ext uri="{FF2B5EF4-FFF2-40B4-BE49-F238E27FC236}">
              <a16:creationId xmlns:a16="http://schemas.microsoft.com/office/drawing/2014/main" id="{14F512DC-206F-47A2-9A30-5A11205F42B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a:extLst>
            <a:ext uri="{FF2B5EF4-FFF2-40B4-BE49-F238E27FC236}">
              <a16:creationId xmlns:a16="http://schemas.microsoft.com/office/drawing/2014/main" id="{E2AFEFEF-DD2A-451E-A709-0CD4508782A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a:extLst>
            <a:ext uri="{FF2B5EF4-FFF2-40B4-BE49-F238E27FC236}">
              <a16:creationId xmlns:a16="http://schemas.microsoft.com/office/drawing/2014/main" id="{92F1198C-F9CA-4F45-B4BB-14E9C4AA683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a:extLst>
            <a:ext uri="{FF2B5EF4-FFF2-40B4-BE49-F238E27FC236}">
              <a16:creationId xmlns:a16="http://schemas.microsoft.com/office/drawing/2014/main" id="{D19E16B8-EEE0-4718-8166-47627A74940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78" name="テキスト ボックス 677">
          <a:extLst>
            <a:ext uri="{FF2B5EF4-FFF2-40B4-BE49-F238E27FC236}">
              <a16:creationId xmlns:a16="http://schemas.microsoft.com/office/drawing/2014/main" id="{8633F2B9-FCF6-41C7-8A3F-5959A46318F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39B95CDB-3B2E-4118-A5C3-5B2E1895BDE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316627FE-74FB-45D6-BE14-0F1C2C99A71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73F388F6-52C9-4ECB-852F-5D598DDF6A3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C5831F68-B7E3-4C7B-9779-ED38B600454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FC1C3197-A089-4752-9B14-E1F9FB70690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1547CB47-6024-4295-AE91-D14D1D64831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DDEEB49D-AE03-41D5-BF6B-CDB414E960C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7C5E6F53-BBB3-469A-9184-57D67F67BA6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2D3F7FD2-3E8D-4775-B8D2-29AB88A7A02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3A4B738B-37D8-42C1-861D-362D587FED6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747CEF33-F9F2-4CBC-BB6F-379B1D7BF32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F8B48D91-8EB6-4FF0-85DC-4A7803731D0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a:extLst>
            <a:ext uri="{FF2B5EF4-FFF2-40B4-BE49-F238E27FC236}">
              <a16:creationId xmlns:a16="http://schemas.microsoft.com/office/drawing/2014/main" id="{720AFE63-2A29-4AA0-A959-141A56AD228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85</xdr:row>
      <xdr:rowOff>57150</xdr:rowOff>
    </xdr:to>
    <xdr:cxnSp macro="">
      <xdr:nvCxnSpPr>
        <xdr:cNvPr id="692" name="直線コネクタ 691">
          <a:extLst>
            <a:ext uri="{FF2B5EF4-FFF2-40B4-BE49-F238E27FC236}">
              <a16:creationId xmlns:a16="http://schemas.microsoft.com/office/drawing/2014/main" id="{13FEA0EB-5ACF-4C00-B348-5696C1C0F6C8}"/>
            </a:ext>
          </a:extLst>
        </xdr:cNvPr>
        <xdr:cNvCxnSpPr/>
      </xdr:nvCxnSpPr>
      <xdr:spPr>
        <a:xfrm flipV="1">
          <a:off x="22160864" y="135255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93" name="【児童館】&#10;一人当たり面積最小値テキスト">
          <a:extLst>
            <a:ext uri="{FF2B5EF4-FFF2-40B4-BE49-F238E27FC236}">
              <a16:creationId xmlns:a16="http://schemas.microsoft.com/office/drawing/2014/main" id="{FAE0A76E-823D-4042-8B9C-C3A9CBE98D7E}"/>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694" name="直線コネクタ 693">
          <a:extLst>
            <a:ext uri="{FF2B5EF4-FFF2-40B4-BE49-F238E27FC236}">
              <a16:creationId xmlns:a16="http://schemas.microsoft.com/office/drawing/2014/main" id="{519FDADE-FA14-417C-BC2D-D6010D0236BB}"/>
            </a:ext>
          </a:extLst>
        </xdr:cNvPr>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95" name="【児童館】&#10;一人当たり面積最大値テキスト">
          <a:extLst>
            <a:ext uri="{FF2B5EF4-FFF2-40B4-BE49-F238E27FC236}">
              <a16:creationId xmlns:a16="http://schemas.microsoft.com/office/drawing/2014/main" id="{9F7585DA-87D8-493D-9A5E-1F1F4B06C1F1}"/>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96" name="直線コネクタ 695">
          <a:extLst>
            <a:ext uri="{FF2B5EF4-FFF2-40B4-BE49-F238E27FC236}">
              <a16:creationId xmlns:a16="http://schemas.microsoft.com/office/drawing/2014/main" id="{B6C5F4AC-C8CE-4FBF-AC99-64A9DD1398B4}"/>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99077</xdr:rowOff>
    </xdr:from>
    <xdr:ext cx="469744" cy="259045"/>
    <xdr:sp macro="" textlink="">
      <xdr:nvSpPr>
        <xdr:cNvPr id="697" name="【児童館】&#10;一人当たり面積平均値テキスト">
          <a:extLst>
            <a:ext uri="{FF2B5EF4-FFF2-40B4-BE49-F238E27FC236}">
              <a16:creationId xmlns:a16="http://schemas.microsoft.com/office/drawing/2014/main" id="{89CFAF30-AAAA-4001-8E7D-AB24E49E070E}"/>
            </a:ext>
          </a:extLst>
        </xdr:cNvPr>
        <xdr:cNvSpPr txBox="1"/>
      </xdr:nvSpPr>
      <xdr:spPr>
        <a:xfrm>
          <a:off x="22199600" y="1398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698" name="フローチャート: 判断 697">
          <a:extLst>
            <a:ext uri="{FF2B5EF4-FFF2-40B4-BE49-F238E27FC236}">
              <a16:creationId xmlns:a16="http://schemas.microsoft.com/office/drawing/2014/main" id="{22F63BEE-D580-4C4D-835D-0CD32FCD4981}"/>
            </a:ext>
          </a:extLst>
        </xdr:cNvPr>
        <xdr:cNvSpPr/>
      </xdr:nvSpPr>
      <xdr:spPr>
        <a:xfrm>
          <a:off x="22110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99" name="フローチャート: 判断 698">
          <a:extLst>
            <a:ext uri="{FF2B5EF4-FFF2-40B4-BE49-F238E27FC236}">
              <a16:creationId xmlns:a16="http://schemas.microsoft.com/office/drawing/2014/main" id="{A76A19AF-85BB-44CB-BAAB-85195BFC0CDB}"/>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0" name="フローチャート: 判断 699">
          <a:extLst>
            <a:ext uri="{FF2B5EF4-FFF2-40B4-BE49-F238E27FC236}">
              <a16:creationId xmlns:a16="http://schemas.microsoft.com/office/drawing/2014/main" id="{7A467566-FDC3-4FAF-8FAB-47D504F472F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01" name="フローチャート: 判断 700">
          <a:extLst>
            <a:ext uri="{FF2B5EF4-FFF2-40B4-BE49-F238E27FC236}">
              <a16:creationId xmlns:a16="http://schemas.microsoft.com/office/drawing/2014/main" id="{78AA45E1-F6FE-4907-B14E-4B565386C617}"/>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02" name="フローチャート: 判断 701">
          <a:extLst>
            <a:ext uri="{FF2B5EF4-FFF2-40B4-BE49-F238E27FC236}">
              <a16:creationId xmlns:a16="http://schemas.microsoft.com/office/drawing/2014/main" id="{F1CE701E-7203-4AD9-B808-7D9E823DD795}"/>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23DBDDAD-40C2-4AF7-969E-B1BF83DFF6D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9E5724E6-585E-4342-BAD5-6DBA7067BC9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94238718-13C6-4EDA-BD5C-9E01DF34A9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4D2E76C8-A478-484E-84BA-B8D7CE26B2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25CC6402-C1B4-43F1-BCB9-1B6B7808ED4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708" name="楕円 707">
          <a:extLst>
            <a:ext uri="{FF2B5EF4-FFF2-40B4-BE49-F238E27FC236}">
              <a16:creationId xmlns:a16="http://schemas.microsoft.com/office/drawing/2014/main" id="{2D8AF8A4-EC57-456D-84CE-89EC788115B9}"/>
            </a:ext>
          </a:extLst>
        </xdr:cNvPr>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54627</xdr:rowOff>
    </xdr:from>
    <xdr:ext cx="469744" cy="259045"/>
    <xdr:sp macro="" textlink="">
      <xdr:nvSpPr>
        <xdr:cNvPr id="709" name="【児童館】&#10;一人当たり面積該当値テキスト">
          <a:extLst>
            <a:ext uri="{FF2B5EF4-FFF2-40B4-BE49-F238E27FC236}">
              <a16:creationId xmlns:a16="http://schemas.microsoft.com/office/drawing/2014/main" id="{C83F10AB-9CD3-4080-BC6F-A527F665F57F}"/>
            </a:ext>
          </a:extLst>
        </xdr:cNvPr>
        <xdr:cNvSpPr txBox="1"/>
      </xdr:nvSpPr>
      <xdr:spPr>
        <a:xfrm>
          <a:off x="22199600"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63500</xdr:rowOff>
    </xdr:from>
    <xdr:to>
      <xdr:col>112</xdr:col>
      <xdr:colOff>38100</xdr:colOff>
      <xdr:row>78</xdr:row>
      <xdr:rowOff>165100</xdr:rowOff>
    </xdr:to>
    <xdr:sp macro="" textlink="">
      <xdr:nvSpPr>
        <xdr:cNvPr id="710" name="楕円 709">
          <a:extLst>
            <a:ext uri="{FF2B5EF4-FFF2-40B4-BE49-F238E27FC236}">
              <a16:creationId xmlns:a16="http://schemas.microsoft.com/office/drawing/2014/main" id="{E5176441-7CCF-40B8-9C80-1E350FC574DB}"/>
            </a:ext>
          </a:extLst>
        </xdr:cNvPr>
        <xdr:cNvSpPr/>
      </xdr:nvSpPr>
      <xdr:spPr>
        <a:xfrm>
          <a:off x="21272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78</xdr:row>
      <xdr:rowOff>152400</xdr:rowOff>
    </xdr:to>
    <xdr:cxnSp macro="">
      <xdr:nvCxnSpPr>
        <xdr:cNvPr id="711" name="直線コネクタ 710">
          <a:extLst>
            <a:ext uri="{FF2B5EF4-FFF2-40B4-BE49-F238E27FC236}">
              <a16:creationId xmlns:a16="http://schemas.microsoft.com/office/drawing/2014/main" id="{01C86E44-BA0C-4114-8A45-B7955EA6EBD3}"/>
            </a:ext>
          </a:extLst>
        </xdr:cNvPr>
        <xdr:cNvCxnSpPr/>
      </xdr:nvCxnSpPr>
      <xdr:spPr>
        <a:xfrm>
          <a:off x="21323300" y="13487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63500</xdr:rowOff>
    </xdr:from>
    <xdr:to>
      <xdr:col>107</xdr:col>
      <xdr:colOff>101600</xdr:colOff>
      <xdr:row>78</xdr:row>
      <xdr:rowOff>165100</xdr:rowOff>
    </xdr:to>
    <xdr:sp macro="" textlink="">
      <xdr:nvSpPr>
        <xdr:cNvPr id="712" name="楕円 711">
          <a:extLst>
            <a:ext uri="{FF2B5EF4-FFF2-40B4-BE49-F238E27FC236}">
              <a16:creationId xmlns:a16="http://schemas.microsoft.com/office/drawing/2014/main" id="{C013DAF1-6757-47F0-95BD-19237D987BA1}"/>
            </a:ext>
          </a:extLst>
        </xdr:cNvPr>
        <xdr:cNvSpPr/>
      </xdr:nvSpPr>
      <xdr:spPr>
        <a:xfrm>
          <a:off x="20383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114300</xdr:rowOff>
    </xdr:from>
    <xdr:to>
      <xdr:col>111</xdr:col>
      <xdr:colOff>177800</xdr:colOff>
      <xdr:row>78</xdr:row>
      <xdr:rowOff>114300</xdr:rowOff>
    </xdr:to>
    <xdr:cxnSp macro="">
      <xdr:nvCxnSpPr>
        <xdr:cNvPr id="713" name="直線コネクタ 712">
          <a:extLst>
            <a:ext uri="{FF2B5EF4-FFF2-40B4-BE49-F238E27FC236}">
              <a16:creationId xmlns:a16="http://schemas.microsoft.com/office/drawing/2014/main" id="{B9FEB4EA-FBB8-49D3-9016-E6865B91B11F}"/>
            </a:ext>
          </a:extLst>
        </xdr:cNvPr>
        <xdr:cNvCxnSpPr/>
      </xdr:nvCxnSpPr>
      <xdr:spPr>
        <a:xfrm>
          <a:off x="20434300" y="1348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63500</xdr:rowOff>
    </xdr:from>
    <xdr:to>
      <xdr:col>102</xdr:col>
      <xdr:colOff>165100</xdr:colOff>
      <xdr:row>78</xdr:row>
      <xdr:rowOff>165100</xdr:rowOff>
    </xdr:to>
    <xdr:sp macro="" textlink="">
      <xdr:nvSpPr>
        <xdr:cNvPr id="714" name="楕円 713">
          <a:extLst>
            <a:ext uri="{FF2B5EF4-FFF2-40B4-BE49-F238E27FC236}">
              <a16:creationId xmlns:a16="http://schemas.microsoft.com/office/drawing/2014/main" id="{38513DAA-7B5E-4781-B9C7-F12BBBB33D88}"/>
            </a:ext>
          </a:extLst>
        </xdr:cNvPr>
        <xdr:cNvSpPr/>
      </xdr:nvSpPr>
      <xdr:spPr>
        <a:xfrm>
          <a:off x="19494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114300</xdr:rowOff>
    </xdr:from>
    <xdr:to>
      <xdr:col>107</xdr:col>
      <xdr:colOff>50800</xdr:colOff>
      <xdr:row>78</xdr:row>
      <xdr:rowOff>114300</xdr:rowOff>
    </xdr:to>
    <xdr:cxnSp macro="">
      <xdr:nvCxnSpPr>
        <xdr:cNvPr id="715" name="直線コネクタ 714">
          <a:extLst>
            <a:ext uri="{FF2B5EF4-FFF2-40B4-BE49-F238E27FC236}">
              <a16:creationId xmlns:a16="http://schemas.microsoft.com/office/drawing/2014/main" id="{EBB8F8C0-E789-4AFD-995F-7A2466D596E4}"/>
            </a:ext>
          </a:extLst>
        </xdr:cNvPr>
        <xdr:cNvCxnSpPr/>
      </xdr:nvCxnSpPr>
      <xdr:spPr>
        <a:xfrm>
          <a:off x="19545300" y="1348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716" name="楕円 715">
          <a:extLst>
            <a:ext uri="{FF2B5EF4-FFF2-40B4-BE49-F238E27FC236}">
              <a16:creationId xmlns:a16="http://schemas.microsoft.com/office/drawing/2014/main" id="{29DB003D-5E83-4637-BAFA-32967C0B19A1}"/>
            </a:ext>
          </a:extLst>
        </xdr:cNvPr>
        <xdr:cNvSpPr/>
      </xdr:nvSpPr>
      <xdr:spPr>
        <a:xfrm>
          <a:off x="18605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114300</xdr:rowOff>
    </xdr:from>
    <xdr:to>
      <xdr:col>102</xdr:col>
      <xdr:colOff>114300</xdr:colOff>
      <xdr:row>78</xdr:row>
      <xdr:rowOff>152400</xdr:rowOff>
    </xdr:to>
    <xdr:cxnSp macro="">
      <xdr:nvCxnSpPr>
        <xdr:cNvPr id="717" name="直線コネクタ 716">
          <a:extLst>
            <a:ext uri="{FF2B5EF4-FFF2-40B4-BE49-F238E27FC236}">
              <a16:creationId xmlns:a16="http://schemas.microsoft.com/office/drawing/2014/main" id="{0DA4FE6B-9BA9-4729-8369-F6A8E7F5BD0D}"/>
            </a:ext>
          </a:extLst>
        </xdr:cNvPr>
        <xdr:cNvCxnSpPr/>
      </xdr:nvCxnSpPr>
      <xdr:spPr>
        <a:xfrm flipV="1">
          <a:off x="18656300" y="1348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18" name="n_1aveValue【児童館】&#10;一人当たり面積">
          <a:extLst>
            <a:ext uri="{FF2B5EF4-FFF2-40B4-BE49-F238E27FC236}">
              <a16:creationId xmlns:a16="http://schemas.microsoft.com/office/drawing/2014/main" id="{69B517A0-7282-4239-A7CA-EBD5270D0EF1}"/>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19" name="n_2aveValue【児童館】&#10;一人当たり面積">
          <a:extLst>
            <a:ext uri="{FF2B5EF4-FFF2-40B4-BE49-F238E27FC236}">
              <a16:creationId xmlns:a16="http://schemas.microsoft.com/office/drawing/2014/main" id="{F3ABFFE4-564D-4CB7-894B-A38827FC1928}"/>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20" name="n_3aveValue【児童館】&#10;一人当たり面積">
          <a:extLst>
            <a:ext uri="{FF2B5EF4-FFF2-40B4-BE49-F238E27FC236}">
              <a16:creationId xmlns:a16="http://schemas.microsoft.com/office/drawing/2014/main" id="{DE4A05C7-7E91-4517-A94F-D345200B17A4}"/>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721" name="n_4aveValue【児童館】&#10;一人当たり面積">
          <a:extLst>
            <a:ext uri="{FF2B5EF4-FFF2-40B4-BE49-F238E27FC236}">
              <a16:creationId xmlns:a16="http://schemas.microsoft.com/office/drawing/2014/main" id="{7A080F81-0710-4B77-A971-18F6F879A635}"/>
            </a:ext>
          </a:extLst>
        </xdr:cNvPr>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10177</xdr:rowOff>
    </xdr:from>
    <xdr:ext cx="469744" cy="259045"/>
    <xdr:sp macro="" textlink="">
      <xdr:nvSpPr>
        <xdr:cNvPr id="722" name="n_1mainValue【児童館】&#10;一人当たり面積">
          <a:extLst>
            <a:ext uri="{FF2B5EF4-FFF2-40B4-BE49-F238E27FC236}">
              <a16:creationId xmlns:a16="http://schemas.microsoft.com/office/drawing/2014/main" id="{A079C81F-8F03-4743-AD76-5E9DC3AD4B55}"/>
            </a:ext>
          </a:extLst>
        </xdr:cNvPr>
        <xdr:cNvSpPr txBox="1"/>
      </xdr:nvSpPr>
      <xdr:spPr>
        <a:xfrm>
          <a:off x="21075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10177</xdr:rowOff>
    </xdr:from>
    <xdr:ext cx="469744" cy="259045"/>
    <xdr:sp macro="" textlink="">
      <xdr:nvSpPr>
        <xdr:cNvPr id="723" name="n_2mainValue【児童館】&#10;一人当たり面積">
          <a:extLst>
            <a:ext uri="{FF2B5EF4-FFF2-40B4-BE49-F238E27FC236}">
              <a16:creationId xmlns:a16="http://schemas.microsoft.com/office/drawing/2014/main" id="{0C192772-A6A8-445F-AA08-049A12729987}"/>
            </a:ext>
          </a:extLst>
        </xdr:cNvPr>
        <xdr:cNvSpPr txBox="1"/>
      </xdr:nvSpPr>
      <xdr:spPr>
        <a:xfrm>
          <a:off x="201994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10177</xdr:rowOff>
    </xdr:from>
    <xdr:ext cx="469744" cy="259045"/>
    <xdr:sp macro="" textlink="">
      <xdr:nvSpPr>
        <xdr:cNvPr id="724" name="n_3mainValue【児童館】&#10;一人当たり面積">
          <a:extLst>
            <a:ext uri="{FF2B5EF4-FFF2-40B4-BE49-F238E27FC236}">
              <a16:creationId xmlns:a16="http://schemas.microsoft.com/office/drawing/2014/main" id="{0F3BA141-E716-4CE3-A61B-8A0D6898867C}"/>
            </a:ext>
          </a:extLst>
        </xdr:cNvPr>
        <xdr:cNvSpPr txBox="1"/>
      </xdr:nvSpPr>
      <xdr:spPr>
        <a:xfrm>
          <a:off x="193104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725" name="n_4mainValue【児童館】&#10;一人当たり面積">
          <a:extLst>
            <a:ext uri="{FF2B5EF4-FFF2-40B4-BE49-F238E27FC236}">
              <a16:creationId xmlns:a16="http://schemas.microsoft.com/office/drawing/2014/main" id="{383D224C-F0E2-4117-BB25-7B3CB90C253B}"/>
            </a:ext>
          </a:extLst>
        </xdr:cNvPr>
        <xdr:cNvSpPr txBox="1"/>
      </xdr:nvSpPr>
      <xdr:spPr>
        <a:xfrm>
          <a:off x="18421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C64ECADE-9212-4DCB-A07B-BCD0B6B490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5EB85CA3-72D2-4417-A13C-C01574CF6E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B78A7545-7799-43D0-B045-537712584EE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6C62124D-3004-4208-A93C-6864973511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792DA4E4-B96E-42E3-B040-6FEF16A26FE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3F308EF4-7A01-4F2A-8AB5-14B21D8371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8DC0F1E8-A324-4F08-A6E7-0240E62B6F5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030DD8E4-D027-41AD-A3C7-223F6822EEE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AEEEA494-ED10-4D63-B79F-8CC773AC6F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87669F10-70E1-473A-9BDF-1AF64AAC81D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6" name="テキスト ボックス 735">
          <a:extLst>
            <a:ext uri="{FF2B5EF4-FFF2-40B4-BE49-F238E27FC236}">
              <a16:creationId xmlns:a16="http://schemas.microsoft.com/office/drawing/2014/main" id="{78A4E1E5-AD62-4D6C-AD00-6CF7AA2F78F7}"/>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a:extLst>
            <a:ext uri="{FF2B5EF4-FFF2-40B4-BE49-F238E27FC236}">
              <a16:creationId xmlns:a16="http://schemas.microsoft.com/office/drawing/2014/main" id="{59F6CED2-64FC-4CFC-AC1D-8DB561CD136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8" name="テキスト ボックス 737">
          <a:extLst>
            <a:ext uri="{FF2B5EF4-FFF2-40B4-BE49-F238E27FC236}">
              <a16:creationId xmlns:a16="http://schemas.microsoft.com/office/drawing/2014/main" id="{1DD9F1B8-E35C-4D40-A413-B7B9DCC222A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a:extLst>
            <a:ext uri="{FF2B5EF4-FFF2-40B4-BE49-F238E27FC236}">
              <a16:creationId xmlns:a16="http://schemas.microsoft.com/office/drawing/2014/main" id="{26E7DF04-DAAC-410F-A2AA-52DCAAF17E5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a:extLst>
            <a:ext uri="{FF2B5EF4-FFF2-40B4-BE49-F238E27FC236}">
              <a16:creationId xmlns:a16="http://schemas.microsoft.com/office/drawing/2014/main" id="{5467F4C0-187B-48FF-B535-A904990DB23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a:extLst>
            <a:ext uri="{FF2B5EF4-FFF2-40B4-BE49-F238E27FC236}">
              <a16:creationId xmlns:a16="http://schemas.microsoft.com/office/drawing/2014/main" id="{927632E6-4537-418A-A1AB-960685CE64F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a:extLst>
            <a:ext uri="{FF2B5EF4-FFF2-40B4-BE49-F238E27FC236}">
              <a16:creationId xmlns:a16="http://schemas.microsoft.com/office/drawing/2014/main" id="{FEB9414F-E208-440B-8385-5657AA84778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a:extLst>
            <a:ext uri="{FF2B5EF4-FFF2-40B4-BE49-F238E27FC236}">
              <a16:creationId xmlns:a16="http://schemas.microsoft.com/office/drawing/2014/main" id="{C7ADDAB6-C441-47FB-916C-9DDBF2B6574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a:extLst>
            <a:ext uri="{FF2B5EF4-FFF2-40B4-BE49-F238E27FC236}">
              <a16:creationId xmlns:a16="http://schemas.microsoft.com/office/drawing/2014/main" id="{E01CA421-9A03-4597-A9B6-C6A3DD069BF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a:extLst>
            <a:ext uri="{FF2B5EF4-FFF2-40B4-BE49-F238E27FC236}">
              <a16:creationId xmlns:a16="http://schemas.microsoft.com/office/drawing/2014/main" id="{B0DA7704-6B60-4B6A-9498-DD64777CCCB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a:extLst>
            <a:ext uri="{FF2B5EF4-FFF2-40B4-BE49-F238E27FC236}">
              <a16:creationId xmlns:a16="http://schemas.microsoft.com/office/drawing/2014/main" id="{E65E5368-B3F7-423B-8243-DE503FDD84F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6C936534-050E-4BD6-BDE0-EB260858A8F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8" name="テキスト ボックス 747">
          <a:extLst>
            <a:ext uri="{FF2B5EF4-FFF2-40B4-BE49-F238E27FC236}">
              <a16:creationId xmlns:a16="http://schemas.microsoft.com/office/drawing/2014/main" id="{3D42C474-FED6-44FF-9C74-2D9E4CA5E84C}"/>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88B4F13A-E60A-44CB-970E-76AA74CE14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114300</xdr:rowOff>
    </xdr:from>
    <xdr:to>
      <xdr:col>85</xdr:col>
      <xdr:colOff>126364</xdr:colOff>
      <xdr:row>108</xdr:row>
      <xdr:rowOff>7620</xdr:rowOff>
    </xdr:to>
    <xdr:cxnSp macro="">
      <xdr:nvCxnSpPr>
        <xdr:cNvPr id="750" name="直線コネクタ 749">
          <a:extLst>
            <a:ext uri="{FF2B5EF4-FFF2-40B4-BE49-F238E27FC236}">
              <a16:creationId xmlns:a16="http://schemas.microsoft.com/office/drawing/2014/main" id="{9B0D83D7-2E1F-4530-8D62-B501428D6CBC}"/>
            </a:ext>
          </a:extLst>
        </xdr:cNvPr>
        <xdr:cNvCxnSpPr/>
      </xdr:nvCxnSpPr>
      <xdr:spPr>
        <a:xfrm flipV="1">
          <a:off x="16318864" y="1708785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751" name="【公民館】&#10;有形固定資産減価償却率最小値テキスト">
          <a:extLst>
            <a:ext uri="{FF2B5EF4-FFF2-40B4-BE49-F238E27FC236}">
              <a16:creationId xmlns:a16="http://schemas.microsoft.com/office/drawing/2014/main" id="{0E98DD92-AA25-4F29-8201-E167EBBBDF26}"/>
            </a:ext>
          </a:extLst>
        </xdr:cNvPr>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752" name="直線コネクタ 751">
          <a:extLst>
            <a:ext uri="{FF2B5EF4-FFF2-40B4-BE49-F238E27FC236}">
              <a16:creationId xmlns:a16="http://schemas.microsoft.com/office/drawing/2014/main" id="{D4979E0A-50A6-41CB-BC31-DD34C0482BE1}"/>
            </a:ext>
          </a:extLst>
        </xdr:cNvPr>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60977</xdr:rowOff>
    </xdr:from>
    <xdr:ext cx="405111" cy="259045"/>
    <xdr:sp macro="" textlink="">
      <xdr:nvSpPr>
        <xdr:cNvPr id="753" name="【公民館】&#10;有形固定資産減価償却率最大値テキスト">
          <a:extLst>
            <a:ext uri="{FF2B5EF4-FFF2-40B4-BE49-F238E27FC236}">
              <a16:creationId xmlns:a16="http://schemas.microsoft.com/office/drawing/2014/main" id="{E9CB3EDA-6F86-4B78-8A84-CF24A1925668}"/>
            </a:ext>
          </a:extLst>
        </xdr:cNvPr>
        <xdr:cNvSpPr txBox="1"/>
      </xdr:nvSpPr>
      <xdr:spPr>
        <a:xfrm>
          <a:off x="16357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114300</xdr:rowOff>
    </xdr:from>
    <xdr:to>
      <xdr:col>86</xdr:col>
      <xdr:colOff>25400</xdr:colOff>
      <xdr:row>99</xdr:row>
      <xdr:rowOff>114300</xdr:rowOff>
    </xdr:to>
    <xdr:cxnSp macro="">
      <xdr:nvCxnSpPr>
        <xdr:cNvPr id="754" name="直線コネクタ 753">
          <a:extLst>
            <a:ext uri="{FF2B5EF4-FFF2-40B4-BE49-F238E27FC236}">
              <a16:creationId xmlns:a16="http://schemas.microsoft.com/office/drawing/2014/main" id="{F28076D2-AD2A-4BE4-B697-F80855C8D861}"/>
            </a:ext>
          </a:extLst>
        </xdr:cNvPr>
        <xdr:cNvCxnSpPr/>
      </xdr:nvCxnSpPr>
      <xdr:spPr>
        <a:xfrm>
          <a:off x="16230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143527</xdr:rowOff>
    </xdr:from>
    <xdr:ext cx="405111" cy="259045"/>
    <xdr:sp macro="" textlink="">
      <xdr:nvSpPr>
        <xdr:cNvPr id="755" name="【公民館】&#10;有形固定資産減価償却率平均値テキスト">
          <a:extLst>
            <a:ext uri="{FF2B5EF4-FFF2-40B4-BE49-F238E27FC236}">
              <a16:creationId xmlns:a16="http://schemas.microsoft.com/office/drawing/2014/main" id="{670C8F9A-85FB-4A74-B38E-E5CB1DE4AD9F}"/>
            </a:ext>
          </a:extLst>
        </xdr:cNvPr>
        <xdr:cNvSpPr txBox="1"/>
      </xdr:nvSpPr>
      <xdr:spPr>
        <a:xfrm>
          <a:off x="16357600" y="1745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120650</xdr:rowOff>
    </xdr:from>
    <xdr:to>
      <xdr:col>85</xdr:col>
      <xdr:colOff>177800</xdr:colOff>
      <xdr:row>103</xdr:row>
      <xdr:rowOff>50800</xdr:rowOff>
    </xdr:to>
    <xdr:sp macro="" textlink="">
      <xdr:nvSpPr>
        <xdr:cNvPr id="756" name="フローチャート: 判断 755">
          <a:extLst>
            <a:ext uri="{FF2B5EF4-FFF2-40B4-BE49-F238E27FC236}">
              <a16:creationId xmlns:a16="http://schemas.microsoft.com/office/drawing/2014/main" id="{5A51B443-2226-46BF-9B2C-0E99587D4C1D}"/>
            </a:ext>
          </a:extLst>
        </xdr:cNvPr>
        <xdr:cNvSpPr/>
      </xdr:nvSpPr>
      <xdr:spPr>
        <a:xfrm>
          <a:off x="16268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86361</xdr:rowOff>
    </xdr:from>
    <xdr:to>
      <xdr:col>81</xdr:col>
      <xdr:colOff>101600</xdr:colOff>
      <xdr:row>103</xdr:row>
      <xdr:rowOff>16511</xdr:rowOff>
    </xdr:to>
    <xdr:sp macro="" textlink="">
      <xdr:nvSpPr>
        <xdr:cNvPr id="757" name="フローチャート: 判断 756">
          <a:extLst>
            <a:ext uri="{FF2B5EF4-FFF2-40B4-BE49-F238E27FC236}">
              <a16:creationId xmlns:a16="http://schemas.microsoft.com/office/drawing/2014/main" id="{00018FFD-99DB-40E2-B956-64DA80C6FD12}"/>
            </a:ext>
          </a:extLst>
        </xdr:cNvPr>
        <xdr:cNvSpPr/>
      </xdr:nvSpPr>
      <xdr:spPr>
        <a:xfrm>
          <a:off x="154305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101600</xdr:rowOff>
    </xdr:from>
    <xdr:to>
      <xdr:col>76</xdr:col>
      <xdr:colOff>165100</xdr:colOff>
      <xdr:row>103</xdr:row>
      <xdr:rowOff>31750</xdr:rowOff>
    </xdr:to>
    <xdr:sp macro="" textlink="">
      <xdr:nvSpPr>
        <xdr:cNvPr id="758" name="フローチャート: 判断 757">
          <a:extLst>
            <a:ext uri="{FF2B5EF4-FFF2-40B4-BE49-F238E27FC236}">
              <a16:creationId xmlns:a16="http://schemas.microsoft.com/office/drawing/2014/main" id="{E69987E8-49A9-4874-A3B0-3B968A27AE99}"/>
            </a:ext>
          </a:extLst>
        </xdr:cNvPr>
        <xdr:cNvSpPr/>
      </xdr:nvSpPr>
      <xdr:spPr>
        <a:xfrm>
          <a:off x="1454150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109220</xdr:rowOff>
    </xdr:from>
    <xdr:to>
      <xdr:col>72</xdr:col>
      <xdr:colOff>38100</xdr:colOff>
      <xdr:row>104</xdr:row>
      <xdr:rowOff>39370</xdr:rowOff>
    </xdr:to>
    <xdr:sp macro="" textlink="">
      <xdr:nvSpPr>
        <xdr:cNvPr id="759" name="フローチャート: 判断 758">
          <a:extLst>
            <a:ext uri="{FF2B5EF4-FFF2-40B4-BE49-F238E27FC236}">
              <a16:creationId xmlns:a16="http://schemas.microsoft.com/office/drawing/2014/main" id="{3056816B-0AB7-4343-91E8-AC9F1AE1EA52}"/>
            </a:ext>
          </a:extLst>
        </xdr:cNvPr>
        <xdr:cNvSpPr/>
      </xdr:nvSpPr>
      <xdr:spPr>
        <a:xfrm>
          <a:off x="13652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760" name="フローチャート: 判断 759">
          <a:extLst>
            <a:ext uri="{FF2B5EF4-FFF2-40B4-BE49-F238E27FC236}">
              <a16:creationId xmlns:a16="http://schemas.microsoft.com/office/drawing/2014/main" id="{00C8E429-395A-425D-B4BF-F1D5A23C74F0}"/>
            </a:ext>
          </a:extLst>
        </xdr:cNvPr>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95E4638A-7396-441E-8B8D-7776BDED47F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CECB9C71-1B23-4936-805F-3AF40C13A3A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E49D329E-CBC9-41EE-8750-840ADC12951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1C5F087A-0802-4C60-9CA9-BCD2E11ED74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52A972FB-EC50-411F-80E4-3E97A88B0D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128270</xdr:rowOff>
    </xdr:from>
    <xdr:to>
      <xdr:col>85</xdr:col>
      <xdr:colOff>177800</xdr:colOff>
      <xdr:row>108</xdr:row>
      <xdr:rowOff>58420</xdr:rowOff>
    </xdr:to>
    <xdr:sp macro="" textlink="">
      <xdr:nvSpPr>
        <xdr:cNvPr id="766" name="楕円 765">
          <a:extLst>
            <a:ext uri="{FF2B5EF4-FFF2-40B4-BE49-F238E27FC236}">
              <a16:creationId xmlns:a16="http://schemas.microsoft.com/office/drawing/2014/main" id="{8BBE1B71-B298-4EC3-96F5-1E47FBC344DB}"/>
            </a:ext>
          </a:extLst>
        </xdr:cNvPr>
        <xdr:cNvSpPr/>
      </xdr:nvSpPr>
      <xdr:spPr>
        <a:xfrm>
          <a:off x="16268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43197</xdr:rowOff>
    </xdr:from>
    <xdr:ext cx="405111" cy="259045"/>
    <xdr:sp macro="" textlink="">
      <xdr:nvSpPr>
        <xdr:cNvPr id="767" name="【公民館】&#10;有形固定資産減価償却率該当値テキスト">
          <a:extLst>
            <a:ext uri="{FF2B5EF4-FFF2-40B4-BE49-F238E27FC236}">
              <a16:creationId xmlns:a16="http://schemas.microsoft.com/office/drawing/2014/main" id="{963096FF-32D1-44A0-A3B1-1FD19C0E69B2}"/>
            </a:ext>
          </a:extLst>
        </xdr:cNvPr>
        <xdr:cNvSpPr txBox="1"/>
      </xdr:nvSpPr>
      <xdr:spPr>
        <a:xfrm>
          <a:off x="16357600" y="183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55880</xdr:rowOff>
    </xdr:from>
    <xdr:to>
      <xdr:col>81</xdr:col>
      <xdr:colOff>101600</xdr:colOff>
      <xdr:row>107</xdr:row>
      <xdr:rowOff>157480</xdr:rowOff>
    </xdr:to>
    <xdr:sp macro="" textlink="">
      <xdr:nvSpPr>
        <xdr:cNvPr id="768" name="楕円 767">
          <a:extLst>
            <a:ext uri="{FF2B5EF4-FFF2-40B4-BE49-F238E27FC236}">
              <a16:creationId xmlns:a16="http://schemas.microsoft.com/office/drawing/2014/main" id="{5ADD74DB-9FF5-401B-A62B-7E4EDA20770C}"/>
            </a:ext>
          </a:extLst>
        </xdr:cNvPr>
        <xdr:cNvSpPr/>
      </xdr:nvSpPr>
      <xdr:spPr>
        <a:xfrm>
          <a:off x="15430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106680</xdr:rowOff>
    </xdr:from>
    <xdr:to>
      <xdr:col>85</xdr:col>
      <xdr:colOff>127000</xdr:colOff>
      <xdr:row>108</xdr:row>
      <xdr:rowOff>7620</xdr:rowOff>
    </xdr:to>
    <xdr:cxnSp macro="">
      <xdr:nvCxnSpPr>
        <xdr:cNvPr id="769" name="直線コネクタ 768">
          <a:extLst>
            <a:ext uri="{FF2B5EF4-FFF2-40B4-BE49-F238E27FC236}">
              <a16:creationId xmlns:a16="http://schemas.microsoft.com/office/drawing/2014/main" id="{D2942A45-9A3B-43F9-A22A-DFEA4BB06633}"/>
            </a:ext>
          </a:extLst>
        </xdr:cNvPr>
        <xdr:cNvCxnSpPr/>
      </xdr:nvCxnSpPr>
      <xdr:spPr>
        <a:xfrm>
          <a:off x="15481300" y="18451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154939</xdr:rowOff>
    </xdr:from>
    <xdr:to>
      <xdr:col>76</xdr:col>
      <xdr:colOff>165100</xdr:colOff>
      <xdr:row>107</xdr:row>
      <xdr:rowOff>85089</xdr:rowOff>
    </xdr:to>
    <xdr:sp macro="" textlink="">
      <xdr:nvSpPr>
        <xdr:cNvPr id="770" name="楕円 769">
          <a:extLst>
            <a:ext uri="{FF2B5EF4-FFF2-40B4-BE49-F238E27FC236}">
              <a16:creationId xmlns:a16="http://schemas.microsoft.com/office/drawing/2014/main" id="{106AC301-546B-4639-9E1E-82473F5C449C}"/>
            </a:ext>
          </a:extLst>
        </xdr:cNvPr>
        <xdr:cNvSpPr/>
      </xdr:nvSpPr>
      <xdr:spPr>
        <a:xfrm>
          <a:off x="14541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34289</xdr:rowOff>
    </xdr:from>
    <xdr:to>
      <xdr:col>81</xdr:col>
      <xdr:colOff>50800</xdr:colOff>
      <xdr:row>107</xdr:row>
      <xdr:rowOff>106680</xdr:rowOff>
    </xdr:to>
    <xdr:cxnSp macro="">
      <xdr:nvCxnSpPr>
        <xdr:cNvPr id="771" name="直線コネクタ 770">
          <a:extLst>
            <a:ext uri="{FF2B5EF4-FFF2-40B4-BE49-F238E27FC236}">
              <a16:creationId xmlns:a16="http://schemas.microsoft.com/office/drawing/2014/main" id="{F3ACC0BD-7CBE-4C9A-87A9-6826BC290C0B}"/>
            </a:ext>
          </a:extLst>
        </xdr:cNvPr>
        <xdr:cNvCxnSpPr/>
      </xdr:nvCxnSpPr>
      <xdr:spPr>
        <a:xfrm>
          <a:off x="14592300" y="18379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772" name="楕円 771">
          <a:extLst>
            <a:ext uri="{FF2B5EF4-FFF2-40B4-BE49-F238E27FC236}">
              <a16:creationId xmlns:a16="http://schemas.microsoft.com/office/drawing/2014/main" id="{6BCD6119-1645-41E0-940F-EC45F978271B}"/>
            </a:ext>
          </a:extLst>
        </xdr:cNvPr>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107</xdr:row>
      <xdr:rowOff>34289</xdr:rowOff>
    </xdr:to>
    <xdr:cxnSp macro="">
      <xdr:nvCxnSpPr>
        <xdr:cNvPr id="773" name="直線コネクタ 772">
          <a:extLst>
            <a:ext uri="{FF2B5EF4-FFF2-40B4-BE49-F238E27FC236}">
              <a16:creationId xmlns:a16="http://schemas.microsoft.com/office/drawing/2014/main" id="{E1308C7B-FF1A-4666-887E-9CC49C2ED3BC}"/>
            </a:ext>
          </a:extLst>
        </xdr:cNvPr>
        <xdr:cNvCxnSpPr/>
      </xdr:nvCxnSpPr>
      <xdr:spPr>
        <a:xfrm>
          <a:off x="13703300" y="183070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10161</xdr:rowOff>
    </xdr:from>
    <xdr:to>
      <xdr:col>67</xdr:col>
      <xdr:colOff>101600</xdr:colOff>
      <xdr:row>106</xdr:row>
      <xdr:rowOff>111761</xdr:rowOff>
    </xdr:to>
    <xdr:sp macro="" textlink="">
      <xdr:nvSpPr>
        <xdr:cNvPr id="774" name="楕円 773">
          <a:extLst>
            <a:ext uri="{FF2B5EF4-FFF2-40B4-BE49-F238E27FC236}">
              <a16:creationId xmlns:a16="http://schemas.microsoft.com/office/drawing/2014/main" id="{3A42D54A-2A21-4C56-A9B3-9F9411254A7E}"/>
            </a:ext>
          </a:extLst>
        </xdr:cNvPr>
        <xdr:cNvSpPr/>
      </xdr:nvSpPr>
      <xdr:spPr>
        <a:xfrm>
          <a:off x="1276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60961</xdr:rowOff>
    </xdr:from>
    <xdr:to>
      <xdr:col>71</xdr:col>
      <xdr:colOff>177800</xdr:colOff>
      <xdr:row>106</xdr:row>
      <xdr:rowOff>133350</xdr:rowOff>
    </xdr:to>
    <xdr:cxnSp macro="">
      <xdr:nvCxnSpPr>
        <xdr:cNvPr id="775" name="直線コネクタ 774">
          <a:extLst>
            <a:ext uri="{FF2B5EF4-FFF2-40B4-BE49-F238E27FC236}">
              <a16:creationId xmlns:a16="http://schemas.microsoft.com/office/drawing/2014/main" id="{CF520CB3-CD84-47C0-9A40-66428C7DD018}"/>
            </a:ext>
          </a:extLst>
        </xdr:cNvPr>
        <xdr:cNvCxnSpPr/>
      </xdr:nvCxnSpPr>
      <xdr:spPr>
        <a:xfrm>
          <a:off x="12814300" y="182346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33038</xdr:rowOff>
    </xdr:from>
    <xdr:ext cx="405111" cy="259045"/>
    <xdr:sp macro="" textlink="">
      <xdr:nvSpPr>
        <xdr:cNvPr id="776" name="n_1aveValue【公民館】&#10;有形固定資産減価償却率">
          <a:extLst>
            <a:ext uri="{FF2B5EF4-FFF2-40B4-BE49-F238E27FC236}">
              <a16:creationId xmlns:a16="http://schemas.microsoft.com/office/drawing/2014/main" id="{EDBF2C93-7FFD-4B24-B328-1CCB86D4F51C}"/>
            </a:ext>
          </a:extLst>
        </xdr:cNvPr>
        <xdr:cNvSpPr txBox="1"/>
      </xdr:nvSpPr>
      <xdr:spPr>
        <a:xfrm>
          <a:off x="152660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48277</xdr:rowOff>
    </xdr:from>
    <xdr:ext cx="405111" cy="259045"/>
    <xdr:sp macro="" textlink="">
      <xdr:nvSpPr>
        <xdr:cNvPr id="777" name="n_2aveValue【公民館】&#10;有形固定資産減価償却率">
          <a:extLst>
            <a:ext uri="{FF2B5EF4-FFF2-40B4-BE49-F238E27FC236}">
              <a16:creationId xmlns:a16="http://schemas.microsoft.com/office/drawing/2014/main" id="{8CC8A198-38BC-4516-BEAA-A1111E9CEB28}"/>
            </a:ext>
          </a:extLst>
        </xdr:cNvPr>
        <xdr:cNvSpPr txBox="1"/>
      </xdr:nvSpPr>
      <xdr:spPr>
        <a:xfrm>
          <a:off x="14389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55897</xdr:rowOff>
    </xdr:from>
    <xdr:ext cx="405111" cy="259045"/>
    <xdr:sp macro="" textlink="">
      <xdr:nvSpPr>
        <xdr:cNvPr id="778" name="n_3aveValue【公民館】&#10;有形固定資産減価償却率">
          <a:extLst>
            <a:ext uri="{FF2B5EF4-FFF2-40B4-BE49-F238E27FC236}">
              <a16:creationId xmlns:a16="http://schemas.microsoft.com/office/drawing/2014/main" id="{83583075-370C-44E0-B74C-BA0B39B89016}"/>
            </a:ext>
          </a:extLst>
        </xdr:cNvPr>
        <xdr:cNvSpPr txBox="1"/>
      </xdr:nvSpPr>
      <xdr:spPr>
        <a:xfrm>
          <a:off x="13500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779" name="n_4aveValue【公民館】&#10;有形固定資産減価償却率">
          <a:extLst>
            <a:ext uri="{FF2B5EF4-FFF2-40B4-BE49-F238E27FC236}">
              <a16:creationId xmlns:a16="http://schemas.microsoft.com/office/drawing/2014/main" id="{9E7C6EF8-ABD6-4166-A986-74B7E8F0D804}"/>
            </a:ext>
          </a:extLst>
        </xdr:cNvPr>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148607</xdr:rowOff>
    </xdr:from>
    <xdr:ext cx="405111" cy="259045"/>
    <xdr:sp macro="" textlink="">
      <xdr:nvSpPr>
        <xdr:cNvPr id="780" name="n_1mainValue【公民館】&#10;有形固定資産減価償却率">
          <a:extLst>
            <a:ext uri="{FF2B5EF4-FFF2-40B4-BE49-F238E27FC236}">
              <a16:creationId xmlns:a16="http://schemas.microsoft.com/office/drawing/2014/main" id="{438789F3-575C-4009-A505-3F1663F6208C}"/>
            </a:ext>
          </a:extLst>
        </xdr:cNvPr>
        <xdr:cNvSpPr txBox="1"/>
      </xdr:nvSpPr>
      <xdr:spPr>
        <a:xfrm>
          <a:off x="152660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76216</xdr:rowOff>
    </xdr:from>
    <xdr:ext cx="405111" cy="259045"/>
    <xdr:sp macro="" textlink="">
      <xdr:nvSpPr>
        <xdr:cNvPr id="781" name="n_2mainValue【公民館】&#10;有形固定資産減価償却率">
          <a:extLst>
            <a:ext uri="{FF2B5EF4-FFF2-40B4-BE49-F238E27FC236}">
              <a16:creationId xmlns:a16="http://schemas.microsoft.com/office/drawing/2014/main" id="{85585EBD-31A5-47A6-A8E6-5F8FA71897E4}"/>
            </a:ext>
          </a:extLst>
        </xdr:cNvPr>
        <xdr:cNvSpPr txBox="1"/>
      </xdr:nvSpPr>
      <xdr:spPr>
        <a:xfrm>
          <a:off x="14389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782" name="n_3mainValue【公民館】&#10;有形固定資産減価償却率">
          <a:extLst>
            <a:ext uri="{FF2B5EF4-FFF2-40B4-BE49-F238E27FC236}">
              <a16:creationId xmlns:a16="http://schemas.microsoft.com/office/drawing/2014/main" id="{540BA0C4-28C3-4A8F-8111-555BA674898B}"/>
            </a:ext>
          </a:extLst>
        </xdr:cNvPr>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102888</xdr:rowOff>
    </xdr:from>
    <xdr:ext cx="405111" cy="259045"/>
    <xdr:sp macro="" textlink="">
      <xdr:nvSpPr>
        <xdr:cNvPr id="783" name="n_4mainValue【公民館】&#10;有形固定資産減価償却率">
          <a:extLst>
            <a:ext uri="{FF2B5EF4-FFF2-40B4-BE49-F238E27FC236}">
              <a16:creationId xmlns:a16="http://schemas.microsoft.com/office/drawing/2014/main" id="{31E6ED35-5572-4F47-9EC7-EB9D24730C45}"/>
            </a:ext>
          </a:extLst>
        </xdr:cNvPr>
        <xdr:cNvSpPr txBox="1"/>
      </xdr:nvSpPr>
      <xdr:spPr>
        <a:xfrm>
          <a:off x="126117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B0A48978-2868-4D8F-BCE8-CD1DF5422EC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2C1154CB-F47A-4313-86D9-8B993057F5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19DA126D-7EBF-4110-A6D5-629D3371415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E2C31A11-D4B6-46BC-870D-559C65A44D4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C5F5D673-8A8A-4C2A-8B7A-A8C6BB1B1F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67DFE8CE-6836-45B9-B85D-AD9C7DDFF60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01433686-8E76-48A8-8F2E-9376F3C67B2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59E1CF94-BD2F-41EB-95BF-4BB627DD0FA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AA400D35-41F0-40FF-BC0D-EF6FA60CA4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C869E18C-C316-48FE-B261-FD7B50C9E04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4" name="テキスト ボックス 793">
          <a:extLst>
            <a:ext uri="{FF2B5EF4-FFF2-40B4-BE49-F238E27FC236}">
              <a16:creationId xmlns:a16="http://schemas.microsoft.com/office/drawing/2014/main" id="{25A82D86-1BA4-4676-8CBA-2DF6A2C8360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5" name="直線コネクタ 794">
          <a:extLst>
            <a:ext uri="{FF2B5EF4-FFF2-40B4-BE49-F238E27FC236}">
              <a16:creationId xmlns:a16="http://schemas.microsoft.com/office/drawing/2014/main" id="{6A168163-145F-4E03-AB56-E913B637174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6" name="テキスト ボックス 795">
          <a:extLst>
            <a:ext uri="{FF2B5EF4-FFF2-40B4-BE49-F238E27FC236}">
              <a16:creationId xmlns:a16="http://schemas.microsoft.com/office/drawing/2014/main" id="{89023DF8-B75C-4110-BB0C-9121D202964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7" name="直線コネクタ 796">
          <a:extLst>
            <a:ext uri="{FF2B5EF4-FFF2-40B4-BE49-F238E27FC236}">
              <a16:creationId xmlns:a16="http://schemas.microsoft.com/office/drawing/2014/main" id="{0C774515-EB33-4168-AACD-44C82ABC9E3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8" name="テキスト ボックス 797">
          <a:extLst>
            <a:ext uri="{FF2B5EF4-FFF2-40B4-BE49-F238E27FC236}">
              <a16:creationId xmlns:a16="http://schemas.microsoft.com/office/drawing/2014/main" id="{BDA1CC77-3D55-4F9B-82A9-D337928130A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9" name="直線コネクタ 798">
          <a:extLst>
            <a:ext uri="{FF2B5EF4-FFF2-40B4-BE49-F238E27FC236}">
              <a16:creationId xmlns:a16="http://schemas.microsoft.com/office/drawing/2014/main" id="{9EF0DB5A-2C25-44D3-9810-F40C317912E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0" name="テキスト ボックス 799">
          <a:extLst>
            <a:ext uri="{FF2B5EF4-FFF2-40B4-BE49-F238E27FC236}">
              <a16:creationId xmlns:a16="http://schemas.microsoft.com/office/drawing/2014/main" id="{DBC6106F-0DD4-4662-92DF-1422EA733CB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1" name="直線コネクタ 800">
          <a:extLst>
            <a:ext uri="{FF2B5EF4-FFF2-40B4-BE49-F238E27FC236}">
              <a16:creationId xmlns:a16="http://schemas.microsoft.com/office/drawing/2014/main" id="{A121E1A2-27FB-4810-8245-6D73B48CB2A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2" name="テキスト ボックス 801">
          <a:extLst>
            <a:ext uri="{FF2B5EF4-FFF2-40B4-BE49-F238E27FC236}">
              <a16:creationId xmlns:a16="http://schemas.microsoft.com/office/drawing/2014/main" id="{5C33C334-46F3-462D-83B3-A5CC3F10199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3" name="直線コネクタ 802">
          <a:extLst>
            <a:ext uri="{FF2B5EF4-FFF2-40B4-BE49-F238E27FC236}">
              <a16:creationId xmlns:a16="http://schemas.microsoft.com/office/drawing/2014/main" id="{981BB497-DBD7-485D-9362-BA4814367F1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4" name="テキスト ボックス 803">
          <a:extLst>
            <a:ext uri="{FF2B5EF4-FFF2-40B4-BE49-F238E27FC236}">
              <a16:creationId xmlns:a16="http://schemas.microsoft.com/office/drawing/2014/main" id="{F8170B03-6EAF-4404-B929-7511B3C9C2C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5" name="直線コネクタ 804">
          <a:extLst>
            <a:ext uri="{FF2B5EF4-FFF2-40B4-BE49-F238E27FC236}">
              <a16:creationId xmlns:a16="http://schemas.microsoft.com/office/drawing/2014/main" id="{473AF72B-9CF2-412E-A6D2-6C5445B9454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6" name="テキスト ボックス 805">
          <a:extLst>
            <a:ext uri="{FF2B5EF4-FFF2-40B4-BE49-F238E27FC236}">
              <a16:creationId xmlns:a16="http://schemas.microsoft.com/office/drawing/2014/main" id="{AD5BCFA7-1B4B-4772-BC70-EF07FB3AC18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0B02B0EE-45DE-42B2-AC29-63FA824B68D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EB67C5E1-385E-45B2-9015-974D9B5B02F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公民館】&#10;一人当たり面積グラフ枠">
          <a:extLst>
            <a:ext uri="{FF2B5EF4-FFF2-40B4-BE49-F238E27FC236}">
              <a16:creationId xmlns:a16="http://schemas.microsoft.com/office/drawing/2014/main" id="{1141066E-A51B-4752-A832-1BAFE43630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100</xdr:row>
      <xdr:rowOff>108857</xdr:rowOff>
    </xdr:to>
    <xdr:cxnSp macro="">
      <xdr:nvCxnSpPr>
        <xdr:cNvPr id="810" name="直線コネクタ 809">
          <a:extLst>
            <a:ext uri="{FF2B5EF4-FFF2-40B4-BE49-F238E27FC236}">
              <a16:creationId xmlns:a16="http://schemas.microsoft.com/office/drawing/2014/main" id="{8E63F074-1995-47A8-991A-A36958DBEB4B}"/>
            </a:ext>
          </a:extLst>
        </xdr:cNvPr>
        <xdr:cNvCxnSpPr/>
      </xdr:nvCxnSpPr>
      <xdr:spPr>
        <a:xfrm flipV="1">
          <a:off x="22160864" y="17221200"/>
          <a:ext cx="0" cy="3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10177</xdr:rowOff>
    </xdr:from>
    <xdr:ext cx="469744" cy="259045"/>
    <xdr:sp macro="" textlink="">
      <xdr:nvSpPr>
        <xdr:cNvPr id="811" name="【公民館】&#10;一人当たり面積最小値テキスト">
          <a:extLst>
            <a:ext uri="{FF2B5EF4-FFF2-40B4-BE49-F238E27FC236}">
              <a16:creationId xmlns:a16="http://schemas.microsoft.com/office/drawing/2014/main" id="{1B961750-725E-4A1B-A462-0CBB56605470}"/>
            </a:ext>
          </a:extLst>
        </xdr:cNvPr>
        <xdr:cNvSpPr txBox="1"/>
      </xdr:nvSpPr>
      <xdr:spPr>
        <a:xfrm>
          <a:off x="22199600"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12" name="直線コネクタ 811">
          <a:extLst>
            <a:ext uri="{FF2B5EF4-FFF2-40B4-BE49-F238E27FC236}">
              <a16:creationId xmlns:a16="http://schemas.microsoft.com/office/drawing/2014/main" id="{88B7AA7A-7181-460C-8981-C9E4EA081E34}"/>
            </a:ext>
          </a:extLst>
        </xdr:cNvPr>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143527</xdr:rowOff>
    </xdr:from>
    <xdr:ext cx="469744" cy="259045"/>
    <xdr:sp macro="" textlink="">
      <xdr:nvSpPr>
        <xdr:cNvPr id="813" name="【公民館】&#10;一人当たり面積最大値テキスト">
          <a:extLst>
            <a:ext uri="{FF2B5EF4-FFF2-40B4-BE49-F238E27FC236}">
              <a16:creationId xmlns:a16="http://schemas.microsoft.com/office/drawing/2014/main" id="{C565A1BE-96A1-4F84-85AC-C7A605D7F127}"/>
            </a:ext>
          </a:extLst>
        </xdr:cNvPr>
        <xdr:cNvSpPr txBox="1"/>
      </xdr:nvSpPr>
      <xdr:spPr>
        <a:xfrm>
          <a:off x="22199600"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14" name="直線コネクタ 813">
          <a:extLst>
            <a:ext uri="{FF2B5EF4-FFF2-40B4-BE49-F238E27FC236}">
              <a16:creationId xmlns:a16="http://schemas.microsoft.com/office/drawing/2014/main" id="{551A8322-D1CE-4D8F-AEEF-7CBB85D18ED4}"/>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815" name="【公民館】&#10;一人当たり面積平均値テキスト">
          <a:extLst>
            <a:ext uri="{FF2B5EF4-FFF2-40B4-BE49-F238E27FC236}">
              <a16:creationId xmlns:a16="http://schemas.microsoft.com/office/drawing/2014/main" id="{E43987D2-476F-4A7A-A1D3-E7B35C3C10D2}"/>
            </a:ext>
          </a:extLst>
        </xdr:cNvPr>
        <xdr:cNvSpPr txBox="1"/>
      </xdr:nvSpPr>
      <xdr:spPr>
        <a:xfrm>
          <a:off x="22199600" y="17072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25400</xdr:rowOff>
    </xdr:from>
    <xdr:to>
      <xdr:col>116</xdr:col>
      <xdr:colOff>114300</xdr:colOff>
      <xdr:row>100</xdr:row>
      <xdr:rowOff>127000</xdr:rowOff>
    </xdr:to>
    <xdr:sp macro="" textlink="">
      <xdr:nvSpPr>
        <xdr:cNvPr id="816" name="フローチャート: 判断 815">
          <a:extLst>
            <a:ext uri="{FF2B5EF4-FFF2-40B4-BE49-F238E27FC236}">
              <a16:creationId xmlns:a16="http://schemas.microsoft.com/office/drawing/2014/main" id="{EA297817-CD49-4E23-8AFC-B80CC273F121}"/>
            </a:ext>
          </a:extLst>
        </xdr:cNvPr>
        <xdr:cNvSpPr/>
      </xdr:nvSpPr>
      <xdr:spPr>
        <a:xfrm>
          <a:off x="221107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66221</xdr:rowOff>
    </xdr:from>
    <xdr:to>
      <xdr:col>112</xdr:col>
      <xdr:colOff>38100</xdr:colOff>
      <xdr:row>107</xdr:row>
      <xdr:rowOff>167821</xdr:rowOff>
    </xdr:to>
    <xdr:sp macro="" textlink="">
      <xdr:nvSpPr>
        <xdr:cNvPr id="817" name="フローチャート: 判断 816">
          <a:extLst>
            <a:ext uri="{FF2B5EF4-FFF2-40B4-BE49-F238E27FC236}">
              <a16:creationId xmlns:a16="http://schemas.microsoft.com/office/drawing/2014/main" id="{0EC529E0-C96D-40E7-B390-496ECA278713}"/>
            </a:ext>
          </a:extLst>
        </xdr:cNvPr>
        <xdr:cNvSpPr/>
      </xdr:nvSpPr>
      <xdr:spPr>
        <a:xfrm>
          <a:off x="21272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131536</xdr:rowOff>
    </xdr:from>
    <xdr:to>
      <xdr:col>107</xdr:col>
      <xdr:colOff>101600</xdr:colOff>
      <xdr:row>108</xdr:row>
      <xdr:rowOff>61686</xdr:rowOff>
    </xdr:to>
    <xdr:sp macro="" textlink="">
      <xdr:nvSpPr>
        <xdr:cNvPr id="818" name="フローチャート: 判断 817">
          <a:extLst>
            <a:ext uri="{FF2B5EF4-FFF2-40B4-BE49-F238E27FC236}">
              <a16:creationId xmlns:a16="http://schemas.microsoft.com/office/drawing/2014/main" id="{8B438761-1B27-471A-9A37-EC98B403CE59}"/>
            </a:ext>
          </a:extLst>
        </xdr:cNvPr>
        <xdr:cNvSpPr/>
      </xdr:nvSpPr>
      <xdr:spPr>
        <a:xfrm>
          <a:off x="20383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819" name="フローチャート: 判断 818">
          <a:extLst>
            <a:ext uri="{FF2B5EF4-FFF2-40B4-BE49-F238E27FC236}">
              <a16:creationId xmlns:a16="http://schemas.microsoft.com/office/drawing/2014/main" id="{EC8946A5-6614-4D3E-A2ED-8D036BD47C59}"/>
            </a:ext>
          </a:extLst>
        </xdr:cNvPr>
        <xdr:cNvSpPr/>
      </xdr:nvSpPr>
      <xdr:spPr>
        <a:xfrm>
          <a:off x="19494500" y="185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20" name="フローチャート: 判断 819">
          <a:extLst>
            <a:ext uri="{FF2B5EF4-FFF2-40B4-BE49-F238E27FC236}">
              <a16:creationId xmlns:a16="http://schemas.microsoft.com/office/drawing/2014/main" id="{C814053A-4BBA-4E51-AB68-ACC5E35664DF}"/>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A818C8C4-E6B7-4147-943F-77BDB087A8E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E2CD8CD7-E70B-41CF-9102-B604E421F69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4D177B9B-8CDE-4798-AB5F-595692A5353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B9C609F9-C466-49E8-814F-4429F32BA3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83519142-8774-4020-9065-1E886941129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25400</xdr:rowOff>
    </xdr:from>
    <xdr:to>
      <xdr:col>116</xdr:col>
      <xdr:colOff>114300</xdr:colOff>
      <xdr:row>100</xdr:row>
      <xdr:rowOff>127000</xdr:rowOff>
    </xdr:to>
    <xdr:sp macro="" textlink="">
      <xdr:nvSpPr>
        <xdr:cNvPr id="826" name="楕円 825">
          <a:extLst>
            <a:ext uri="{FF2B5EF4-FFF2-40B4-BE49-F238E27FC236}">
              <a16:creationId xmlns:a16="http://schemas.microsoft.com/office/drawing/2014/main" id="{16F4BC54-A84C-4290-B382-DC2EC5AC9740}"/>
            </a:ext>
          </a:extLst>
        </xdr:cNvPr>
        <xdr:cNvSpPr/>
      </xdr:nvSpPr>
      <xdr:spPr>
        <a:xfrm>
          <a:off x="22110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54627</xdr:rowOff>
    </xdr:from>
    <xdr:ext cx="469744" cy="259045"/>
    <xdr:sp macro="" textlink="">
      <xdr:nvSpPr>
        <xdr:cNvPr id="827" name="【公民館】&#10;一人当たり面積該当値テキスト">
          <a:extLst>
            <a:ext uri="{FF2B5EF4-FFF2-40B4-BE49-F238E27FC236}">
              <a16:creationId xmlns:a16="http://schemas.microsoft.com/office/drawing/2014/main" id="{246B4942-63A2-47CE-8A99-52C9D4095EFC}"/>
            </a:ext>
          </a:extLst>
        </xdr:cNvPr>
        <xdr:cNvSpPr txBox="1"/>
      </xdr:nvSpPr>
      <xdr:spPr>
        <a:xfrm>
          <a:off x="22199600" y="1719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90714</xdr:rowOff>
    </xdr:from>
    <xdr:to>
      <xdr:col>112</xdr:col>
      <xdr:colOff>38100</xdr:colOff>
      <xdr:row>101</xdr:row>
      <xdr:rowOff>20864</xdr:rowOff>
    </xdr:to>
    <xdr:sp macro="" textlink="">
      <xdr:nvSpPr>
        <xdr:cNvPr id="828" name="楕円 827">
          <a:extLst>
            <a:ext uri="{FF2B5EF4-FFF2-40B4-BE49-F238E27FC236}">
              <a16:creationId xmlns:a16="http://schemas.microsoft.com/office/drawing/2014/main" id="{9655AF04-59C2-4E8A-B039-AC7C71D9C119}"/>
            </a:ext>
          </a:extLst>
        </xdr:cNvPr>
        <xdr:cNvSpPr/>
      </xdr:nvSpPr>
      <xdr:spPr>
        <a:xfrm>
          <a:off x="21272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76200</xdr:rowOff>
    </xdr:from>
    <xdr:to>
      <xdr:col>116</xdr:col>
      <xdr:colOff>63500</xdr:colOff>
      <xdr:row>100</xdr:row>
      <xdr:rowOff>141514</xdr:rowOff>
    </xdr:to>
    <xdr:cxnSp macro="">
      <xdr:nvCxnSpPr>
        <xdr:cNvPr id="829" name="直線コネクタ 828">
          <a:extLst>
            <a:ext uri="{FF2B5EF4-FFF2-40B4-BE49-F238E27FC236}">
              <a16:creationId xmlns:a16="http://schemas.microsoft.com/office/drawing/2014/main" id="{2A557926-9BB4-48B5-BF29-A2448641BF93}"/>
            </a:ext>
          </a:extLst>
        </xdr:cNvPr>
        <xdr:cNvCxnSpPr/>
      </xdr:nvCxnSpPr>
      <xdr:spPr>
        <a:xfrm flipV="1">
          <a:off x="21323300" y="172212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123371</xdr:rowOff>
    </xdr:from>
    <xdr:to>
      <xdr:col>107</xdr:col>
      <xdr:colOff>101600</xdr:colOff>
      <xdr:row>101</xdr:row>
      <xdr:rowOff>53521</xdr:rowOff>
    </xdr:to>
    <xdr:sp macro="" textlink="">
      <xdr:nvSpPr>
        <xdr:cNvPr id="830" name="楕円 829">
          <a:extLst>
            <a:ext uri="{FF2B5EF4-FFF2-40B4-BE49-F238E27FC236}">
              <a16:creationId xmlns:a16="http://schemas.microsoft.com/office/drawing/2014/main" id="{E0825B45-D055-4700-9C97-90D4DB445FF5}"/>
            </a:ext>
          </a:extLst>
        </xdr:cNvPr>
        <xdr:cNvSpPr/>
      </xdr:nvSpPr>
      <xdr:spPr>
        <a:xfrm>
          <a:off x="20383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141514</xdr:rowOff>
    </xdr:from>
    <xdr:to>
      <xdr:col>111</xdr:col>
      <xdr:colOff>177800</xdr:colOff>
      <xdr:row>101</xdr:row>
      <xdr:rowOff>2721</xdr:rowOff>
    </xdr:to>
    <xdr:cxnSp macro="">
      <xdr:nvCxnSpPr>
        <xdr:cNvPr id="831" name="直線コネクタ 830">
          <a:extLst>
            <a:ext uri="{FF2B5EF4-FFF2-40B4-BE49-F238E27FC236}">
              <a16:creationId xmlns:a16="http://schemas.microsoft.com/office/drawing/2014/main" id="{04522DA6-9983-4CE8-B840-5018890FAADB}"/>
            </a:ext>
          </a:extLst>
        </xdr:cNvPr>
        <xdr:cNvCxnSpPr/>
      </xdr:nvCxnSpPr>
      <xdr:spPr>
        <a:xfrm flipV="1">
          <a:off x="20434300" y="17286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156029</xdr:rowOff>
    </xdr:from>
    <xdr:to>
      <xdr:col>102</xdr:col>
      <xdr:colOff>165100</xdr:colOff>
      <xdr:row>101</xdr:row>
      <xdr:rowOff>86179</xdr:rowOff>
    </xdr:to>
    <xdr:sp macro="" textlink="">
      <xdr:nvSpPr>
        <xdr:cNvPr id="832" name="楕円 831">
          <a:extLst>
            <a:ext uri="{FF2B5EF4-FFF2-40B4-BE49-F238E27FC236}">
              <a16:creationId xmlns:a16="http://schemas.microsoft.com/office/drawing/2014/main" id="{DD98C10C-9DDB-49E8-A942-ACC66AB99F9E}"/>
            </a:ext>
          </a:extLst>
        </xdr:cNvPr>
        <xdr:cNvSpPr/>
      </xdr:nvSpPr>
      <xdr:spPr>
        <a:xfrm>
          <a:off x="19494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2721</xdr:rowOff>
    </xdr:from>
    <xdr:to>
      <xdr:col>107</xdr:col>
      <xdr:colOff>50800</xdr:colOff>
      <xdr:row>101</xdr:row>
      <xdr:rowOff>35379</xdr:rowOff>
    </xdr:to>
    <xdr:cxnSp macro="">
      <xdr:nvCxnSpPr>
        <xdr:cNvPr id="833" name="直線コネクタ 832">
          <a:extLst>
            <a:ext uri="{FF2B5EF4-FFF2-40B4-BE49-F238E27FC236}">
              <a16:creationId xmlns:a16="http://schemas.microsoft.com/office/drawing/2014/main" id="{C3A9C15B-04CE-423F-B3A2-22DAA0FA575A}"/>
            </a:ext>
          </a:extLst>
        </xdr:cNvPr>
        <xdr:cNvCxnSpPr/>
      </xdr:nvCxnSpPr>
      <xdr:spPr>
        <a:xfrm flipV="1">
          <a:off x="19545300" y="1731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17236</xdr:rowOff>
    </xdr:from>
    <xdr:to>
      <xdr:col>98</xdr:col>
      <xdr:colOff>38100</xdr:colOff>
      <xdr:row>101</xdr:row>
      <xdr:rowOff>118836</xdr:rowOff>
    </xdr:to>
    <xdr:sp macro="" textlink="">
      <xdr:nvSpPr>
        <xdr:cNvPr id="834" name="楕円 833">
          <a:extLst>
            <a:ext uri="{FF2B5EF4-FFF2-40B4-BE49-F238E27FC236}">
              <a16:creationId xmlns:a16="http://schemas.microsoft.com/office/drawing/2014/main" id="{4DD685A8-334F-4E22-B47C-27FCB3EA068A}"/>
            </a:ext>
          </a:extLst>
        </xdr:cNvPr>
        <xdr:cNvSpPr/>
      </xdr:nvSpPr>
      <xdr:spPr>
        <a:xfrm>
          <a:off x="18605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35379</xdr:rowOff>
    </xdr:from>
    <xdr:to>
      <xdr:col>102</xdr:col>
      <xdr:colOff>114300</xdr:colOff>
      <xdr:row>101</xdr:row>
      <xdr:rowOff>68036</xdr:rowOff>
    </xdr:to>
    <xdr:cxnSp macro="">
      <xdr:nvCxnSpPr>
        <xdr:cNvPr id="835" name="直線コネクタ 834">
          <a:extLst>
            <a:ext uri="{FF2B5EF4-FFF2-40B4-BE49-F238E27FC236}">
              <a16:creationId xmlns:a16="http://schemas.microsoft.com/office/drawing/2014/main" id="{278E194D-6BD0-438D-B803-05E2E869BF44}"/>
            </a:ext>
          </a:extLst>
        </xdr:cNvPr>
        <xdr:cNvCxnSpPr/>
      </xdr:nvCxnSpPr>
      <xdr:spPr>
        <a:xfrm flipV="1">
          <a:off x="18656300" y="1735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158948</xdr:rowOff>
    </xdr:from>
    <xdr:ext cx="469744" cy="259045"/>
    <xdr:sp macro="" textlink="">
      <xdr:nvSpPr>
        <xdr:cNvPr id="836" name="n_1aveValue【公民館】&#10;一人当たり面積">
          <a:extLst>
            <a:ext uri="{FF2B5EF4-FFF2-40B4-BE49-F238E27FC236}">
              <a16:creationId xmlns:a16="http://schemas.microsoft.com/office/drawing/2014/main" id="{EF9A1D50-B1CB-432C-B989-4750D0876E97}"/>
            </a:ext>
          </a:extLst>
        </xdr:cNvPr>
        <xdr:cNvSpPr txBox="1"/>
      </xdr:nvSpPr>
      <xdr:spPr>
        <a:xfrm>
          <a:off x="21075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52813</xdr:rowOff>
    </xdr:from>
    <xdr:ext cx="469744" cy="259045"/>
    <xdr:sp macro="" textlink="">
      <xdr:nvSpPr>
        <xdr:cNvPr id="837" name="n_2aveValue【公民館】&#10;一人当たり面積">
          <a:extLst>
            <a:ext uri="{FF2B5EF4-FFF2-40B4-BE49-F238E27FC236}">
              <a16:creationId xmlns:a16="http://schemas.microsoft.com/office/drawing/2014/main" id="{B70F2A46-D476-434A-820A-C44F65EE91DB}"/>
            </a:ext>
          </a:extLst>
        </xdr:cNvPr>
        <xdr:cNvSpPr txBox="1"/>
      </xdr:nvSpPr>
      <xdr:spPr>
        <a:xfrm>
          <a:off x="20199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38" name="n_3aveValue【公民館】&#10;一人当たり面積">
          <a:extLst>
            <a:ext uri="{FF2B5EF4-FFF2-40B4-BE49-F238E27FC236}">
              <a16:creationId xmlns:a16="http://schemas.microsoft.com/office/drawing/2014/main" id="{A49C2D53-CEAF-425D-A5E7-535B7F37AC62}"/>
            </a:ext>
          </a:extLst>
        </xdr:cNvPr>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39" name="n_4aveValue【公民館】&#10;一人当たり面積">
          <a:extLst>
            <a:ext uri="{FF2B5EF4-FFF2-40B4-BE49-F238E27FC236}">
              <a16:creationId xmlns:a16="http://schemas.microsoft.com/office/drawing/2014/main" id="{94D99373-9864-440C-930A-0E1E65667599}"/>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37391</xdr:rowOff>
    </xdr:from>
    <xdr:ext cx="469744" cy="259045"/>
    <xdr:sp macro="" textlink="">
      <xdr:nvSpPr>
        <xdr:cNvPr id="840" name="n_1mainValue【公民館】&#10;一人当たり面積">
          <a:extLst>
            <a:ext uri="{FF2B5EF4-FFF2-40B4-BE49-F238E27FC236}">
              <a16:creationId xmlns:a16="http://schemas.microsoft.com/office/drawing/2014/main" id="{529E6ADA-8ABB-43D0-83EA-6964495751A7}"/>
            </a:ext>
          </a:extLst>
        </xdr:cNvPr>
        <xdr:cNvSpPr txBox="1"/>
      </xdr:nvSpPr>
      <xdr:spPr>
        <a:xfrm>
          <a:off x="210757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70048</xdr:rowOff>
    </xdr:from>
    <xdr:ext cx="469744" cy="259045"/>
    <xdr:sp macro="" textlink="">
      <xdr:nvSpPr>
        <xdr:cNvPr id="841" name="n_2mainValue【公民館】&#10;一人当たり面積">
          <a:extLst>
            <a:ext uri="{FF2B5EF4-FFF2-40B4-BE49-F238E27FC236}">
              <a16:creationId xmlns:a16="http://schemas.microsoft.com/office/drawing/2014/main" id="{0073947D-5B8A-4211-A116-D8B5F6284F7A}"/>
            </a:ext>
          </a:extLst>
        </xdr:cNvPr>
        <xdr:cNvSpPr txBox="1"/>
      </xdr:nvSpPr>
      <xdr:spPr>
        <a:xfrm>
          <a:off x="20199427" y="1704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102706</xdr:rowOff>
    </xdr:from>
    <xdr:ext cx="469744" cy="259045"/>
    <xdr:sp macro="" textlink="">
      <xdr:nvSpPr>
        <xdr:cNvPr id="842" name="n_3mainValue【公民館】&#10;一人当たり面積">
          <a:extLst>
            <a:ext uri="{FF2B5EF4-FFF2-40B4-BE49-F238E27FC236}">
              <a16:creationId xmlns:a16="http://schemas.microsoft.com/office/drawing/2014/main" id="{F125AC9F-734E-4498-ACEB-442C708183F5}"/>
            </a:ext>
          </a:extLst>
        </xdr:cNvPr>
        <xdr:cNvSpPr txBox="1"/>
      </xdr:nvSpPr>
      <xdr:spPr>
        <a:xfrm>
          <a:off x="19310427" y="170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135363</xdr:rowOff>
    </xdr:from>
    <xdr:ext cx="469744" cy="259045"/>
    <xdr:sp macro="" textlink="">
      <xdr:nvSpPr>
        <xdr:cNvPr id="843" name="n_4mainValue【公民館】&#10;一人当たり面積">
          <a:extLst>
            <a:ext uri="{FF2B5EF4-FFF2-40B4-BE49-F238E27FC236}">
              <a16:creationId xmlns:a16="http://schemas.microsoft.com/office/drawing/2014/main" id="{30F7FC80-3995-4DCA-95E7-ED4AE63CFBAC}"/>
            </a:ext>
          </a:extLst>
        </xdr:cNvPr>
        <xdr:cNvSpPr txBox="1"/>
      </xdr:nvSpPr>
      <xdr:spPr>
        <a:xfrm>
          <a:off x="18421427" y="171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19C164C3-645B-4F74-9F6E-F4A7D01412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ECFD34A0-D485-49DB-A5C3-A9AEEFB23FD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9BE48EC0-AB8D-4F1F-A096-6EDC3F56D21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学校施設、公民館において類似団体内平均と比較して有形固定資産減価償却率が高くなっており、近く建替や改修などが必要となる状況である。しかしながら、施設の適正配置といった観点から総量抑制・複合化（学校など他施設の空きスペースの活用）などを検討</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する必要があり、課題は多い状況である。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特に学校施設に係る有形固定資産減価償却率の上昇幅が大きく、老朽化が進行している状況が推察される。建替・改修には１校あたり多額の費用を要するため、計画的に実施することにより負担の平準化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人当たり面積については、学校施設、児童館において類似団体内平均と比較して高い状況にある。今後の人口減少社会を踏まえると、学校の統廃合やそれに合わせた児童館の適正配置を検討す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F71C87-D527-41AB-93B2-FC8014172B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094292-1493-4775-970D-7E7247BC790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816966-E077-465E-81BB-33BFD101899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381F066-B18F-48E6-B67E-003B79DF153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8BBB30-8B60-4DB1-89AF-2790D759CF5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197686-977B-4598-93F1-2069B74B2B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73FB27-48B5-4D69-A22E-2BDCA6A59D4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F54238-0B3A-4F5C-BC3E-4E5DF5F058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23696A-7C6A-4981-B897-D52C942378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B673991-36E4-48D3-9A14-935F16AA7CC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166,385
165,707
524.20
89,468,850
87,412,305
1,319,583
43,958,111
82,554,390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D99303A-E922-4474-84E3-FFCC6CBB2D7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8EC369-7D62-4B33-8056-0F9395E97C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48DB60-D000-4151-8F37-917B18D17C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613226-82FC-42F9-987A-ED8D379EF2B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F9FB4C-A98D-4B96-ACEB-7F025DECAA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59531B6-D46A-4358-AB66-B7256841C12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C2399A7-B954-4CDE-94EF-D3033DADF0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D698B7F-A5BD-4E8C-93F9-5E207BF83E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94EA56-9391-4627-ADEC-D42AF77EA6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4ED717-8E29-4668-BBC8-8E4846D2365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118DBF-405E-497D-9A7F-8EFBE4E97D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BDDE0B-AA80-4FB8-AED7-4B0E133A839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B5179D-D806-403C-8B6A-2D0D32FC5C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6DC1D91-7CA3-4CE3-94FE-F883D9DF925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C3D92F-B720-46D6-B234-D61C3A1A4A3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517287A-32B2-42A5-B029-5C9F59C697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F8EBCB-37C6-4965-8544-70F4557D0DF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9957D4-C0D6-416A-8E9F-2F949ED5606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CA564B-9F29-483A-8DE7-61E829F3A0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75264EF-DBD5-4350-BB12-BB88642485D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5CB7F6A-E188-496C-8F11-5AE34602B91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836F912-DBBF-4485-A171-E3739A6E79A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B2CA170-1071-4C65-A4B6-D87E60824C0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247240E-2F22-4AF3-8DC1-4D8B17FC2B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3252A1C-7B82-4BE1-AD59-26388D42C9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8242471-18C2-4FF2-AB59-B2B23B4043E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AFE9D7-26B4-45DF-9891-35687B7F24C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ACC0C1F-23F6-4A9C-974F-881D07B0D9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7715E1-D6C1-431E-A7BD-A29BDFC4765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D8412F5-816E-4650-B3C8-80547EACF9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51253B7-5A02-47E5-A6E4-E1AD7B023BC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BEB43246-98BF-498B-9BCE-42AFB5FD2761}"/>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C17C363-45F3-4518-8165-C5A3B1EFB87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7C57DEB-0266-4293-8ED4-D291E56F644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C0DA449-FA68-4E7E-AFD8-3C17689842F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167C740-5C24-4F7D-89CD-8539B02CF01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B30606A-7327-4CF9-9028-53B702D3A9D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2B9B3CD-45E6-4A3A-9256-8D03B425548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5FE7668-B625-48F6-9EFA-3E0D41445A7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E151A16-9786-47BD-9434-CF74E2506B1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EC9A3A3-2140-4129-A24E-EEFD6A3F914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0FA929D-C4EB-40A4-ADFF-508763FC05B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D602CCA-9491-45CC-A552-FAFDAA1C172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AD807938-3645-4525-ADFC-2F9595D50A5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5C0895B-85A6-47AB-A8E0-3CD134497C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7620</xdr:rowOff>
    </xdr:to>
    <xdr:cxnSp macro="">
      <xdr:nvCxnSpPr>
        <xdr:cNvPr id="57" name="直線コネクタ 56">
          <a:extLst>
            <a:ext uri="{FF2B5EF4-FFF2-40B4-BE49-F238E27FC236}">
              <a16:creationId xmlns:a16="http://schemas.microsoft.com/office/drawing/2014/main" id="{9376DD28-930B-4892-9E13-C4D03E9910C4}"/>
            </a:ext>
          </a:extLst>
        </xdr:cNvPr>
        <xdr:cNvCxnSpPr/>
      </xdr:nvCxnSpPr>
      <xdr:spPr>
        <a:xfrm flipV="1">
          <a:off x="4634865" y="56235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11447</xdr:rowOff>
    </xdr:from>
    <xdr:ext cx="405111" cy="259045"/>
    <xdr:sp macro="" textlink="">
      <xdr:nvSpPr>
        <xdr:cNvPr id="58" name="【図書館】&#10;有形固定資産減価償却率最小値テキスト">
          <a:extLst>
            <a:ext uri="{FF2B5EF4-FFF2-40B4-BE49-F238E27FC236}">
              <a16:creationId xmlns:a16="http://schemas.microsoft.com/office/drawing/2014/main" id="{23A14258-BF55-4F51-825A-FF90490FFA5E}"/>
            </a:ext>
          </a:extLst>
        </xdr:cNvPr>
        <xdr:cNvSpPr txBox="1"/>
      </xdr:nvSpPr>
      <xdr:spPr>
        <a:xfrm>
          <a:off x="46736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xdr:rowOff>
    </xdr:from>
    <xdr:to>
      <xdr:col>24</xdr:col>
      <xdr:colOff>152400</xdr:colOff>
      <xdr:row>41</xdr:row>
      <xdr:rowOff>7620</xdr:rowOff>
    </xdr:to>
    <xdr:cxnSp macro="">
      <xdr:nvCxnSpPr>
        <xdr:cNvPr id="59" name="直線コネクタ 58">
          <a:extLst>
            <a:ext uri="{FF2B5EF4-FFF2-40B4-BE49-F238E27FC236}">
              <a16:creationId xmlns:a16="http://schemas.microsoft.com/office/drawing/2014/main" id="{436E7446-DA24-4F58-B1F2-98036C085259}"/>
            </a:ext>
          </a:extLst>
        </xdr:cNvPr>
        <xdr:cNvCxnSpPr/>
      </xdr:nvCxnSpPr>
      <xdr:spPr>
        <a:xfrm>
          <a:off x="4546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60" name="【図書館】&#10;有形固定資産減価償却率最大値テキスト">
          <a:extLst>
            <a:ext uri="{FF2B5EF4-FFF2-40B4-BE49-F238E27FC236}">
              <a16:creationId xmlns:a16="http://schemas.microsoft.com/office/drawing/2014/main" id="{B8EFA065-F9DA-47FC-A096-9CE8D3D1256B}"/>
            </a:ext>
          </a:extLst>
        </xdr:cNvPr>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61" name="直線コネクタ 60">
          <a:extLst>
            <a:ext uri="{FF2B5EF4-FFF2-40B4-BE49-F238E27FC236}">
              <a16:creationId xmlns:a16="http://schemas.microsoft.com/office/drawing/2014/main" id="{B91EED8D-7A5E-4864-BB22-838B32AC28EF}"/>
            </a:ext>
          </a:extLst>
        </xdr:cNvPr>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55897</xdr:rowOff>
    </xdr:from>
    <xdr:ext cx="405111" cy="259045"/>
    <xdr:sp macro="" textlink="">
      <xdr:nvSpPr>
        <xdr:cNvPr id="62" name="【図書館】&#10;有形固定資産減価償却率平均値テキスト">
          <a:extLst>
            <a:ext uri="{FF2B5EF4-FFF2-40B4-BE49-F238E27FC236}">
              <a16:creationId xmlns:a16="http://schemas.microsoft.com/office/drawing/2014/main" id="{5742CE22-9A21-41EF-92B5-5F9E47F641AA}"/>
            </a:ext>
          </a:extLst>
        </xdr:cNvPr>
        <xdr:cNvSpPr txBox="1"/>
      </xdr:nvSpPr>
      <xdr:spPr>
        <a:xfrm>
          <a:off x="4673600" y="605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33020</xdr:rowOff>
    </xdr:from>
    <xdr:to>
      <xdr:col>24</xdr:col>
      <xdr:colOff>114300</xdr:colOff>
      <xdr:row>36</xdr:row>
      <xdr:rowOff>134620</xdr:rowOff>
    </xdr:to>
    <xdr:sp macro="" textlink="">
      <xdr:nvSpPr>
        <xdr:cNvPr id="63" name="フローチャート: 判断 62">
          <a:extLst>
            <a:ext uri="{FF2B5EF4-FFF2-40B4-BE49-F238E27FC236}">
              <a16:creationId xmlns:a16="http://schemas.microsoft.com/office/drawing/2014/main" id="{68FFC66F-4370-4AE1-92AF-DD6CE9382F1E}"/>
            </a:ext>
          </a:extLst>
        </xdr:cNvPr>
        <xdr:cNvSpPr/>
      </xdr:nvSpPr>
      <xdr:spPr>
        <a:xfrm>
          <a:off x="45847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44450</xdr:rowOff>
    </xdr:from>
    <xdr:to>
      <xdr:col>20</xdr:col>
      <xdr:colOff>38100</xdr:colOff>
      <xdr:row>37</xdr:row>
      <xdr:rowOff>146050</xdr:rowOff>
    </xdr:to>
    <xdr:sp macro="" textlink="">
      <xdr:nvSpPr>
        <xdr:cNvPr id="64" name="フローチャート: 判断 63">
          <a:extLst>
            <a:ext uri="{FF2B5EF4-FFF2-40B4-BE49-F238E27FC236}">
              <a16:creationId xmlns:a16="http://schemas.microsoft.com/office/drawing/2014/main" id="{CCF8DFE3-537B-4D8E-878F-78BB7721E2E7}"/>
            </a:ext>
          </a:extLst>
        </xdr:cNvPr>
        <xdr:cNvSpPr/>
      </xdr:nvSpPr>
      <xdr:spPr>
        <a:xfrm>
          <a:off x="3746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170180</xdr:rowOff>
    </xdr:from>
    <xdr:to>
      <xdr:col>15</xdr:col>
      <xdr:colOff>101600</xdr:colOff>
      <xdr:row>37</xdr:row>
      <xdr:rowOff>100330</xdr:rowOff>
    </xdr:to>
    <xdr:sp macro="" textlink="">
      <xdr:nvSpPr>
        <xdr:cNvPr id="65" name="フローチャート: 判断 64">
          <a:extLst>
            <a:ext uri="{FF2B5EF4-FFF2-40B4-BE49-F238E27FC236}">
              <a16:creationId xmlns:a16="http://schemas.microsoft.com/office/drawing/2014/main" id="{E82FCD51-4F77-4C1F-8496-226C35D45EF1}"/>
            </a:ext>
          </a:extLst>
        </xdr:cNvPr>
        <xdr:cNvSpPr/>
      </xdr:nvSpPr>
      <xdr:spPr>
        <a:xfrm>
          <a:off x="2857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93980</xdr:rowOff>
    </xdr:from>
    <xdr:to>
      <xdr:col>10</xdr:col>
      <xdr:colOff>165100</xdr:colOff>
      <xdr:row>37</xdr:row>
      <xdr:rowOff>24130</xdr:rowOff>
    </xdr:to>
    <xdr:sp macro="" textlink="">
      <xdr:nvSpPr>
        <xdr:cNvPr id="66" name="フローチャート: 判断 65">
          <a:extLst>
            <a:ext uri="{FF2B5EF4-FFF2-40B4-BE49-F238E27FC236}">
              <a16:creationId xmlns:a16="http://schemas.microsoft.com/office/drawing/2014/main" id="{891D300D-8424-49BB-AD95-DB2A5EECFB37}"/>
            </a:ext>
          </a:extLst>
        </xdr:cNvPr>
        <xdr:cNvSpPr/>
      </xdr:nvSpPr>
      <xdr:spPr>
        <a:xfrm>
          <a:off x="1968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59690</xdr:rowOff>
    </xdr:from>
    <xdr:to>
      <xdr:col>6</xdr:col>
      <xdr:colOff>38100</xdr:colOff>
      <xdr:row>38</xdr:row>
      <xdr:rowOff>161290</xdr:rowOff>
    </xdr:to>
    <xdr:sp macro="" textlink="">
      <xdr:nvSpPr>
        <xdr:cNvPr id="67" name="フローチャート: 判断 66">
          <a:extLst>
            <a:ext uri="{FF2B5EF4-FFF2-40B4-BE49-F238E27FC236}">
              <a16:creationId xmlns:a16="http://schemas.microsoft.com/office/drawing/2014/main" id="{A01F90A6-C6F5-46C1-8A01-58947655116A}"/>
            </a:ext>
          </a:extLst>
        </xdr:cNvPr>
        <xdr:cNvSpPr/>
      </xdr:nvSpPr>
      <xdr:spPr>
        <a:xfrm>
          <a:off x="1079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8E30B3A-36BB-43BD-8836-F48B47A5C6A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5856B7-2A08-458C-83B2-238EBD7C665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3665412-97A8-41F8-B1ED-F9450732C2F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F0AA73-8FBB-40DD-A41D-DF783DC956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66C27C8-24DB-4475-A4E5-E0FD9123A96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128270</xdr:rowOff>
    </xdr:from>
    <xdr:to>
      <xdr:col>24</xdr:col>
      <xdr:colOff>114300</xdr:colOff>
      <xdr:row>41</xdr:row>
      <xdr:rowOff>58420</xdr:rowOff>
    </xdr:to>
    <xdr:sp macro="" textlink="">
      <xdr:nvSpPr>
        <xdr:cNvPr id="73" name="楕円 72">
          <a:extLst>
            <a:ext uri="{FF2B5EF4-FFF2-40B4-BE49-F238E27FC236}">
              <a16:creationId xmlns:a16="http://schemas.microsoft.com/office/drawing/2014/main" id="{CCD1D547-A83C-4FA1-B796-8A07919BFF6C}"/>
            </a:ext>
          </a:extLst>
        </xdr:cNvPr>
        <xdr:cNvSpPr/>
      </xdr:nvSpPr>
      <xdr:spPr>
        <a:xfrm>
          <a:off x="4584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43197</xdr:rowOff>
    </xdr:from>
    <xdr:ext cx="405111" cy="259045"/>
    <xdr:sp macro="" textlink="">
      <xdr:nvSpPr>
        <xdr:cNvPr id="74" name="【図書館】&#10;有形固定資産減価償却率該当値テキスト">
          <a:extLst>
            <a:ext uri="{FF2B5EF4-FFF2-40B4-BE49-F238E27FC236}">
              <a16:creationId xmlns:a16="http://schemas.microsoft.com/office/drawing/2014/main" id="{779AA07F-6DFE-4EF8-9D35-FBC219325036}"/>
            </a:ext>
          </a:extLst>
        </xdr:cNvPr>
        <xdr:cNvSpPr txBox="1"/>
      </xdr:nvSpPr>
      <xdr:spPr>
        <a:xfrm>
          <a:off x="4673600" y="690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82550</xdr:rowOff>
    </xdr:from>
    <xdr:to>
      <xdr:col>20</xdr:col>
      <xdr:colOff>38100</xdr:colOff>
      <xdr:row>41</xdr:row>
      <xdr:rowOff>12700</xdr:rowOff>
    </xdr:to>
    <xdr:sp macro="" textlink="">
      <xdr:nvSpPr>
        <xdr:cNvPr id="75" name="楕円 74">
          <a:extLst>
            <a:ext uri="{FF2B5EF4-FFF2-40B4-BE49-F238E27FC236}">
              <a16:creationId xmlns:a16="http://schemas.microsoft.com/office/drawing/2014/main" id="{0401EC7E-8687-43FE-86EA-DA4888833B49}"/>
            </a:ext>
          </a:extLst>
        </xdr:cNvPr>
        <xdr:cNvSpPr/>
      </xdr:nvSpPr>
      <xdr:spPr>
        <a:xfrm>
          <a:off x="3746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133350</xdr:rowOff>
    </xdr:from>
    <xdr:to>
      <xdr:col>24</xdr:col>
      <xdr:colOff>63500</xdr:colOff>
      <xdr:row>41</xdr:row>
      <xdr:rowOff>7620</xdr:rowOff>
    </xdr:to>
    <xdr:cxnSp macro="">
      <xdr:nvCxnSpPr>
        <xdr:cNvPr id="76" name="直線コネクタ 75">
          <a:extLst>
            <a:ext uri="{FF2B5EF4-FFF2-40B4-BE49-F238E27FC236}">
              <a16:creationId xmlns:a16="http://schemas.microsoft.com/office/drawing/2014/main" id="{E9311C75-6797-4854-B264-F5FB6606B96C}"/>
            </a:ext>
          </a:extLst>
        </xdr:cNvPr>
        <xdr:cNvCxnSpPr/>
      </xdr:nvCxnSpPr>
      <xdr:spPr>
        <a:xfrm>
          <a:off x="3797300" y="69913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17780</xdr:rowOff>
    </xdr:from>
    <xdr:to>
      <xdr:col>15</xdr:col>
      <xdr:colOff>101600</xdr:colOff>
      <xdr:row>40</xdr:row>
      <xdr:rowOff>119380</xdr:rowOff>
    </xdr:to>
    <xdr:sp macro="" textlink="">
      <xdr:nvSpPr>
        <xdr:cNvPr id="77" name="楕円 76">
          <a:extLst>
            <a:ext uri="{FF2B5EF4-FFF2-40B4-BE49-F238E27FC236}">
              <a16:creationId xmlns:a16="http://schemas.microsoft.com/office/drawing/2014/main" id="{A28C40E8-3BEF-427C-847D-DF91F75EA78C}"/>
            </a:ext>
          </a:extLst>
        </xdr:cNvPr>
        <xdr:cNvSpPr/>
      </xdr:nvSpPr>
      <xdr:spPr>
        <a:xfrm>
          <a:off x="2857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68580</xdr:rowOff>
    </xdr:from>
    <xdr:to>
      <xdr:col>19</xdr:col>
      <xdr:colOff>177800</xdr:colOff>
      <xdr:row>40</xdr:row>
      <xdr:rowOff>133350</xdr:rowOff>
    </xdr:to>
    <xdr:cxnSp macro="">
      <xdr:nvCxnSpPr>
        <xdr:cNvPr id="78" name="直線コネクタ 77">
          <a:extLst>
            <a:ext uri="{FF2B5EF4-FFF2-40B4-BE49-F238E27FC236}">
              <a16:creationId xmlns:a16="http://schemas.microsoft.com/office/drawing/2014/main" id="{970D0A4A-9F40-46E5-9FF1-70BA7A168523}"/>
            </a:ext>
          </a:extLst>
        </xdr:cNvPr>
        <xdr:cNvCxnSpPr/>
      </xdr:nvCxnSpPr>
      <xdr:spPr>
        <a:xfrm>
          <a:off x="2908300" y="69265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128270</xdr:rowOff>
    </xdr:from>
    <xdr:to>
      <xdr:col>10</xdr:col>
      <xdr:colOff>165100</xdr:colOff>
      <xdr:row>40</xdr:row>
      <xdr:rowOff>58420</xdr:rowOff>
    </xdr:to>
    <xdr:sp macro="" textlink="">
      <xdr:nvSpPr>
        <xdr:cNvPr id="79" name="楕円 78">
          <a:extLst>
            <a:ext uri="{FF2B5EF4-FFF2-40B4-BE49-F238E27FC236}">
              <a16:creationId xmlns:a16="http://schemas.microsoft.com/office/drawing/2014/main" id="{E550E8A5-2C23-499A-8F15-AA957FC5DC4F}"/>
            </a:ext>
          </a:extLst>
        </xdr:cNvPr>
        <xdr:cNvSpPr/>
      </xdr:nvSpPr>
      <xdr:spPr>
        <a:xfrm>
          <a:off x="196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xdr:rowOff>
    </xdr:from>
    <xdr:to>
      <xdr:col>15</xdr:col>
      <xdr:colOff>50800</xdr:colOff>
      <xdr:row>40</xdr:row>
      <xdr:rowOff>68580</xdr:rowOff>
    </xdr:to>
    <xdr:cxnSp macro="">
      <xdr:nvCxnSpPr>
        <xdr:cNvPr id="80" name="直線コネクタ 79">
          <a:extLst>
            <a:ext uri="{FF2B5EF4-FFF2-40B4-BE49-F238E27FC236}">
              <a16:creationId xmlns:a16="http://schemas.microsoft.com/office/drawing/2014/main" id="{DAC0DC9F-6394-4EBC-B004-9D4BDFBFDF0D}"/>
            </a:ext>
          </a:extLst>
        </xdr:cNvPr>
        <xdr:cNvCxnSpPr/>
      </xdr:nvCxnSpPr>
      <xdr:spPr>
        <a:xfrm>
          <a:off x="2019300" y="6865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59690</xdr:rowOff>
    </xdr:from>
    <xdr:to>
      <xdr:col>6</xdr:col>
      <xdr:colOff>38100</xdr:colOff>
      <xdr:row>39</xdr:row>
      <xdr:rowOff>161290</xdr:rowOff>
    </xdr:to>
    <xdr:sp macro="" textlink="">
      <xdr:nvSpPr>
        <xdr:cNvPr id="81" name="楕円 80">
          <a:extLst>
            <a:ext uri="{FF2B5EF4-FFF2-40B4-BE49-F238E27FC236}">
              <a16:creationId xmlns:a16="http://schemas.microsoft.com/office/drawing/2014/main" id="{E61A3266-F52A-47CD-8F5A-D4094BC0FA65}"/>
            </a:ext>
          </a:extLst>
        </xdr:cNvPr>
        <xdr:cNvSpPr/>
      </xdr:nvSpPr>
      <xdr:spPr>
        <a:xfrm>
          <a:off x="107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110490</xdr:rowOff>
    </xdr:from>
    <xdr:to>
      <xdr:col>10</xdr:col>
      <xdr:colOff>114300</xdr:colOff>
      <xdr:row>40</xdr:row>
      <xdr:rowOff>7620</xdr:rowOff>
    </xdr:to>
    <xdr:cxnSp macro="">
      <xdr:nvCxnSpPr>
        <xdr:cNvPr id="82" name="直線コネクタ 81">
          <a:extLst>
            <a:ext uri="{FF2B5EF4-FFF2-40B4-BE49-F238E27FC236}">
              <a16:creationId xmlns:a16="http://schemas.microsoft.com/office/drawing/2014/main" id="{51879DA7-A4C7-4BDF-9E2F-1CD964E535C0}"/>
            </a:ext>
          </a:extLst>
        </xdr:cNvPr>
        <xdr:cNvCxnSpPr/>
      </xdr:nvCxnSpPr>
      <xdr:spPr>
        <a:xfrm>
          <a:off x="1130300" y="6797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162577</xdr:rowOff>
    </xdr:from>
    <xdr:ext cx="405111" cy="259045"/>
    <xdr:sp macro="" textlink="">
      <xdr:nvSpPr>
        <xdr:cNvPr id="83" name="n_1aveValue【図書館】&#10;有形固定資産減価償却率">
          <a:extLst>
            <a:ext uri="{FF2B5EF4-FFF2-40B4-BE49-F238E27FC236}">
              <a16:creationId xmlns:a16="http://schemas.microsoft.com/office/drawing/2014/main" id="{2035A298-2F4B-47DA-A0AE-95A28BB5D7ED}"/>
            </a:ext>
          </a:extLst>
        </xdr:cNvPr>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116857</xdr:rowOff>
    </xdr:from>
    <xdr:ext cx="405111" cy="259045"/>
    <xdr:sp macro="" textlink="">
      <xdr:nvSpPr>
        <xdr:cNvPr id="84" name="n_2aveValue【図書館】&#10;有形固定資産減価償却率">
          <a:extLst>
            <a:ext uri="{FF2B5EF4-FFF2-40B4-BE49-F238E27FC236}">
              <a16:creationId xmlns:a16="http://schemas.microsoft.com/office/drawing/2014/main" id="{074C7B3C-4862-40FB-9BF3-B74254B2846B}"/>
            </a:ext>
          </a:extLst>
        </xdr:cNvPr>
        <xdr:cNvSpPr txBox="1"/>
      </xdr:nvSpPr>
      <xdr:spPr>
        <a:xfrm>
          <a:off x="2705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85" name="n_3aveValue【図書館】&#10;有形固定資産減価償却率">
          <a:extLst>
            <a:ext uri="{FF2B5EF4-FFF2-40B4-BE49-F238E27FC236}">
              <a16:creationId xmlns:a16="http://schemas.microsoft.com/office/drawing/2014/main" id="{050239D7-ED23-4427-AA1E-0893F089382F}"/>
            </a:ext>
          </a:extLst>
        </xdr:cNvPr>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6367</xdr:rowOff>
    </xdr:from>
    <xdr:ext cx="405111" cy="259045"/>
    <xdr:sp macro="" textlink="">
      <xdr:nvSpPr>
        <xdr:cNvPr id="86" name="n_4aveValue【図書館】&#10;有形固定資産減価償却率">
          <a:extLst>
            <a:ext uri="{FF2B5EF4-FFF2-40B4-BE49-F238E27FC236}">
              <a16:creationId xmlns:a16="http://schemas.microsoft.com/office/drawing/2014/main" id="{5EEAA7E4-5276-4146-AE01-0FCE7F9E5B7B}"/>
            </a:ext>
          </a:extLst>
        </xdr:cNvPr>
        <xdr:cNvSpPr txBox="1"/>
      </xdr:nvSpPr>
      <xdr:spPr>
        <a:xfrm>
          <a:off x="927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3827</xdr:rowOff>
    </xdr:from>
    <xdr:ext cx="405111" cy="259045"/>
    <xdr:sp macro="" textlink="">
      <xdr:nvSpPr>
        <xdr:cNvPr id="87" name="n_1mainValue【図書館】&#10;有形固定資産減価償却率">
          <a:extLst>
            <a:ext uri="{FF2B5EF4-FFF2-40B4-BE49-F238E27FC236}">
              <a16:creationId xmlns:a16="http://schemas.microsoft.com/office/drawing/2014/main" id="{9209909C-276B-424E-93CF-FDA887BF0A3E}"/>
            </a:ext>
          </a:extLst>
        </xdr:cNvPr>
        <xdr:cNvSpPr txBox="1"/>
      </xdr:nvSpPr>
      <xdr:spPr>
        <a:xfrm>
          <a:off x="3582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110507</xdr:rowOff>
    </xdr:from>
    <xdr:ext cx="405111" cy="259045"/>
    <xdr:sp macro="" textlink="">
      <xdr:nvSpPr>
        <xdr:cNvPr id="88" name="n_2mainValue【図書館】&#10;有形固定資産減価償却率">
          <a:extLst>
            <a:ext uri="{FF2B5EF4-FFF2-40B4-BE49-F238E27FC236}">
              <a16:creationId xmlns:a16="http://schemas.microsoft.com/office/drawing/2014/main" id="{68AB91BB-E21A-4316-99FF-BF0065CFC197}"/>
            </a:ext>
          </a:extLst>
        </xdr:cNvPr>
        <xdr:cNvSpPr txBox="1"/>
      </xdr:nvSpPr>
      <xdr:spPr>
        <a:xfrm>
          <a:off x="2705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49547</xdr:rowOff>
    </xdr:from>
    <xdr:ext cx="405111" cy="259045"/>
    <xdr:sp macro="" textlink="">
      <xdr:nvSpPr>
        <xdr:cNvPr id="89" name="n_3mainValue【図書館】&#10;有形固定資産減価償却率">
          <a:extLst>
            <a:ext uri="{FF2B5EF4-FFF2-40B4-BE49-F238E27FC236}">
              <a16:creationId xmlns:a16="http://schemas.microsoft.com/office/drawing/2014/main" id="{360114F4-3A3B-405B-B574-6B3BA8EC5193}"/>
            </a:ext>
          </a:extLst>
        </xdr:cNvPr>
        <xdr:cNvSpPr txBox="1"/>
      </xdr:nvSpPr>
      <xdr:spPr>
        <a:xfrm>
          <a:off x="1816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152417</xdr:rowOff>
    </xdr:from>
    <xdr:ext cx="405111" cy="259045"/>
    <xdr:sp macro="" textlink="">
      <xdr:nvSpPr>
        <xdr:cNvPr id="90" name="n_4mainValue【図書館】&#10;有形固定資産減価償却率">
          <a:extLst>
            <a:ext uri="{FF2B5EF4-FFF2-40B4-BE49-F238E27FC236}">
              <a16:creationId xmlns:a16="http://schemas.microsoft.com/office/drawing/2014/main" id="{9EF79D7A-3CD1-4D06-AE90-6C15EF8A36FF}"/>
            </a:ext>
          </a:extLst>
        </xdr:cNvPr>
        <xdr:cNvSpPr txBox="1"/>
      </xdr:nvSpPr>
      <xdr:spPr>
        <a:xfrm>
          <a:off x="927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79684C3-620F-4F03-8906-9C1544BBCE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3438540-A087-4A41-BBD4-5E49D9D1AF5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4D51CEF-1B52-4C0C-B972-93932A8FAB8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3354FC7-D650-425C-83D4-7CFAB791101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4A3A8D0-965C-4E2C-B9AC-C9C04FE26A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A8B9C4B-C02D-4393-90BE-E8E94D036DB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5F0A08F-8C4C-4EB9-A986-D3141F902B7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D633D12-9F00-4351-8758-FBF14FCAB29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8BB69EB7-BCCF-4FDE-8D3A-2ED3E15BD13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30E5DBE-F664-48E6-886F-1B56C8A45AC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A81145AD-C9FC-4BD7-80E9-92840D787BAE}"/>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6B16B81-109B-451C-B5DC-2F7A9149719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045B517-1510-4F1E-81E0-34F1C08B1EF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473DB76-4AFD-4D61-B2D7-3591EE3B334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621298FA-4D71-4137-AFB6-EFC5C9D6926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CAD02F5A-702E-42FF-B13C-16A1F624D75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BB32CE31-852D-4E1C-8FF9-907156D7ABF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B67FB8D-55CD-4579-9595-C64FE03C928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5D3AC140-1425-4B5D-8026-DC859F32CEB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06EC78F-ECCF-4489-AD38-E640C67E4F5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5C7B02B8-0C6F-49C7-A70C-9FDC0F23496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6BD33F8C-2394-4F1E-B7C2-414C6E3B22E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40</xdr:row>
      <xdr:rowOff>121920</xdr:rowOff>
    </xdr:to>
    <xdr:cxnSp macro="">
      <xdr:nvCxnSpPr>
        <xdr:cNvPr id="113" name="直線コネクタ 112">
          <a:extLst>
            <a:ext uri="{FF2B5EF4-FFF2-40B4-BE49-F238E27FC236}">
              <a16:creationId xmlns:a16="http://schemas.microsoft.com/office/drawing/2014/main" id="{BBF604B8-0586-4316-B759-C157DC186162}"/>
            </a:ext>
          </a:extLst>
        </xdr:cNvPr>
        <xdr:cNvCxnSpPr/>
      </xdr:nvCxnSpPr>
      <xdr:spPr>
        <a:xfrm flipV="1">
          <a:off x="10476865" y="588264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125747</xdr:rowOff>
    </xdr:from>
    <xdr:ext cx="469744" cy="259045"/>
    <xdr:sp macro="" textlink="">
      <xdr:nvSpPr>
        <xdr:cNvPr id="114" name="【図書館】&#10;一人当たり面積最小値テキスト">
          <a:extLst>
            <a:ext uri="{FF2B5EF4-FFF2-40B4-BE49-F238E27FC236}">
              <a16:creationId xmlns:a16="http://schemas.microsoft.com/office/drawing/2014/main" id="{23D9E921-6EC6-4CBB-94C4-FF3F3AB583C3}"/>
            </a:ext>
          </a:extLst>
        </xdr:cNvPr>
        <xdr:cNvSpPr txBox="1"/>
      </xdr:nvSpPr>
      <xdr:spPr>
        <a:xfrm>
          <a:off x="105156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121920</xdr:rowOff>
    </xdr:from>
    <xdr:to>
      <xdr:col>55</xdr:col>
      <xdr:colOff>88900</xdr:colOff>
      <xdr:row>40</xdr:row>
      <xdr:rowOff>121920</xdr:rowOff>
    </xdr:to>
    <xdr:cxnSp macro="">
      <xdr:nvCxnSpPr>
        <xdr:cNvPr id="115" name="直線コネクタ 114">
          <a:extLst>
            <a:ext uri="{FF2B5EF4-FFF2-40B4-BE49-F238E27FC236}">
              <a16:creationId xmlns:a16="http://schemas.microsoft.com/office/drawing/2014/main" id="{30B3EFCE-ABBD-471C-9611-A5D380CFD824}"/>
            </a:ext>
          </a:extLst>
        </xdr:cNvPr>
        <xdr:cNvCxnSpPr/>
      </xdr:nvCxnSpPr>
      <xdr:spPr>
        <a:xfrm>
          <a:off x="10388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6" name="【図書館】&#10;一人当たり面積最大値テキスト">
          <a:extLst>
            <a:ext uri="{FF2B5EF4-FFF2-40B4-BE49-F238E27FC236}">
              <a16:creationId xmlns:a16="http://schemas.microsoft.com/office/drawing/2014/main" id="{04C1BF35-8DF9-4B5C-ADE6-61C4ABAD00FB}"/>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7" name="直線コネクタ 116">
          <a:extLst>
            <a:ext uri="{FF2B5EF4-FFF2-40B4-BE49-F238E27FC236}">
              <a16:creationId xmlns:a16="http://schemas.microsoft.com/office/drawing/2014/main" id="{39550A28-DF5F-4180-9C62-E41BB669CF99}"/>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a:extLst>
            <a:ext uri="{FF2B5EF4-FFF2-40B4-BE49-F238E27FC236}">
              <a16:creationId xmlns:a16="http://schemas.microsoft.com/office/drawing/2014/main" id="{02BEC2AC-8E26-44E4-B1F6-ADFCA7F3A483}"/>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55B65862-212E-478E-B76B-6D87BCE5053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25400</xdr:rowOff>
    </xdr:from>
    <xdr:to>
      <xdr:col>50</xdr:col>
      <xdr:colOff>165100</xdr:colOff>
      <xdr:row>40</xdr:row>
      <xdr:rowOff>127000</xdr:rowOff>
    </xdr:to>
    <xdr:sp macro="" textlink="">
      <xdr:nvSpPr>
        <xdr:cNvPr id="120" name="フローチャート: 判断 119">
          <a:extLst>
            <a:ext uri="{FF2B5EF4-FFF2-40B4-BE49-F238E27FC236}">
              <a16:creationId xmlns:a16="http://schemas.microsoft.com/office/drawing/2014/main" id="{94464D02-E80A-408A-9CBB-33FEE77EB30D}"/>
            </a:ext>
          </a:extLst>
        </xdr:cNvPr>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1" name="フローチャート: 判断 120">
          <a:extLst>
            <a:ext uri="{FF2B5EF4-FFF2-40B4-BE49-F238E27FC236}">
              <a16:creationId xmlns:a16="http://schemas.microsoft.com/office/drawing/2014/main" id="{1FAD05C7-6CA2-4473-A0CE-90C365F00364}"/>
            </a:ext>
          </a:extLst>
        </xdr:cNvPr>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22" name="フローチャート: 判断 121">
          <a:extLst>
            <a:ext uri="{FF2B5EF4-FFF2-40B4-BE49-F238E27FC236}">
              <a16:creationId xmlns:a16="http://schemas.microsoft.com/office/drawing/2014/main" id="{9538BE77-6014-43CC-86B4-DD019FECC7A6}"/>
            </a:ext>
          </a:extLst>
        </xdr:cNvPr>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42</xdr:row>
      <xdr:rowOff>2540</xdr:rowOff>
    </xdr:from>
    <xdr:to>
      <xdr:col>36</xdr:col>
      <xdr:colOff>165100</xdr:colOff>
      <xdr:row>42</xdr:row>
      <xdr:rowOff>104140</xdr:rowOff>
    </xdr:to>
    <xdr:sp macro="" textlink="">
      <xdr:nvSpPr>
        <xdr:cNvPr id="123" name="フローチャート: 判断 122">
          <a:extLst>
            <a:ext uri="{FF2B5EF4-FFF2-40B4-BE49-F238E27FC236}">
              <a16:creationId xmlns:a16="http://schemas.microsoft.com/office/drawing/2014/main" id="{3320D455-8A33-46A5-BC0D-EA8A233775E1}"/>
            </a:ext>
          </a:extLst>
        </xdr:cNvPr>
        <xdr:cNvSpPr/>
      </xdr:nvSpPr>
      <xdr:spPr>
        <a:xfrm>
          <a:off x="6921500" y="720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F483F6F-5010-4A7A-ADA7-7CB235D9E9F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968C7B9-BA3D-4993-9570-CFE4DE908F6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49E7A52-4065-4B46-B76B-E47AF647AA8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DCE6AA9-0DBC-413C-9EDA-36F4255234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476E3A4-07DB-4225-89EE-0901EAEBB7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9" name="楕円 128">
          <a:extLst>
            <a:ext uri="{FF2B5EF4-FFF2-40B4-BE49-F238E27FC236}">
              <a16:creationId xmlns:a16="http://schemas.microsoft.com/office/drawing/2014/main" id="{B9DE17C0-3FAA-4E62-974D-0CD4A4B3EEBC}"/>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157497</xdr:rowOff>
    </xdr:from>
    <xdr:ext cx="469744" cy="259045"/>
    <xdr:sp macro="" textlink="">
      <xdr:nvSpPr>
        <xdr:cNvPr id="130" name="【図書館】&#10;一人当たり面積該当値テキスト">
          <a:extLst>
            <a:ext uri="{FF2B5EF4-FFF2-40B4-BE49-F238E27FC236}">
              <a16:creationId xmlns:a16="http://schemas.microsoft.com/office/drawing/2014/main" id="{835930A8-F33E-4419-B8C9-4E2D2E4459F8}"/>
            </a:ext>
          </a:extLst>
        </xdr:cNvPr>
        <xdr:cNvSpPr txBox="1"/>
      </xdr:nvSpPr>
      <xdr:spPr>
        <a:xfrm>
          <a:off x="10515600"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1" name="楕円 130">
          <a:extLst>
            <a:ext uri="{FF2B5EF4-FFF2-40B4-BE49-F238E27FC236}">
              <a16:creationId xmlns:a16="http://schemas.microsoft.com/office/drawing/2014/main" id="{C64272B7-C307-4741-97F9-F2AC1F953A94}"/>
            </a:ext>
          </a:extLst>
        </xdr:cNvPr>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32" name="直線コネクタ 131">
          <a:extLst>
            <a:ext uri="{FF2B5EF4-FFF2-40B4-BE49-F238E27FC236}">
              <a16:creationId xmlns:a16="http://schemas.microsoft.com/office/drawing/2014/main" id="{9E034435-6CFA-47E2-8C8F-EAC13A4C4AAC}"/>
            </a:ext>
          </a:extLst>
        </xdr:cNvPr>
        <xdr:cNvCxnSpPr/>
      </xdr:nvCxnSpPr>
      <xdr:spPr>
        <a:xfrm>
          <a:off x="9639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3" name="楕円 132">
          <a:extLst>
            <a:ext uri="{FF2B5EF4-FFF2-40B4-BE49-F238E27FC236}">
              <a16:creationId xmlns:a16="http://schemas.microsoft.com/office/drawing/2014/main" id="{C68D71DF-4F58-491D-B1DA-B5506CBD2F3A}"/>
            </a:ext>
          </a:extLst>
        </xdr:cNvPr>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34" name="直線コネクタ 133">
          <a:extLst>
            <a:ext uri="{FF2B5EF4-FFF2-40B4-BE49-F238E27FC236}">
              <a16:creationId xmlns:a16="http://schemas.microsoft.com/office/drawing/2014/main" id="{147C0568-687E-4ADD-9ACC-0DE2456F46ED}"/>
            </a:ext>
          </a:extLst>
        </xdr:cNvPr>
        <xdr:cNvCxnSpPr/>
      </xdr:nvCxnSpPr>
      <xdr:spPr>
        <a:xfrm>
          <a:off x="8750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5" name="楕円 134">
          <a:extLst>
            <a:ext uri="{FF2B5EF4-FFF2-40B4-BE49-F238E27FC236}">
              <a16:creationId xmlns:a16="http://schemas.microsoft.com/office/drawing/2014/main" id="{521A0823-541F-40ED-888F-CF36B9EE399A}"/>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167640</xdr:rowOff>
    </xdr:to>
    <xdr:cxnSp macro="">
      <xdr:nvCxnSpPr>
        <xdr:cNvPr id="136" name="直線コネクタ 135">
          <a:extLst>
            <a:ext uri="{FF2B5EF4-FFF2-40B4-BE49-F238E27FC236}">
              <a16:creationId xmlns:a16="http://schemas.microsoft.com/office/drawing/2014/main" id="{4F408D97-260B-4488-9890-21EFA49C8C65}"/>
            </a:ext>
          </a:extLst>
        </xdr:cNvPr>
        <xdr:cNvCxnSpPr/>
      </xdr:nvCxnSpPr>
      <xdr:spPr>
        <a:xfrm flipV="1">
          <a:off x="7861300" y="6979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7" name="楕円 136">
          <a:extLst>
            <a:ext uri="{FF2B5EF4-FFF2-40B4-BE49-F238E27FC236}">
              <a16:creationId xmlns:a16="http://schemas.microsoft.com/office/drawing/2014/main" id="{931F0092-8CBC-454D-9AC2-D6FD5F21FA0F}"/>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167640</xdr:rowOff>
    </xdr:to>
    <xdr:cxnSp macro="">
      <xdr:nvCxnSpPr>
        <xdr:cNvPr id="138" name="直線コネクタ 137">
          <a:extLst>
            <a:ext uri="{FF2B5EF4-FFF2-40B4-BE49-F238E27FC236}">
              <a16:creationId xmlns:a16="http://schemas.microsoft.com/office/drawing/2014/main" id="{C779FE20-D971-477A-9165-D1F42446EA4F}"/>
            </a:ext>
          </a:extLst>
        </xdr:cNvPr>
        <xdr:cNvCxnSpPr/>
      </xdr:nvCxnSpPr>
      <xdr:spPr>
        <a:xfrm>
          <a:off x="6972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9" name="n_1aveValue【図書館】&#10;一人当たり面積">
          <a:extLst>
            <a:ext uri="{FF2B5EF4-FFF2-40B4-BE49-F238E27FC236}">
              <a16:creationId xmlns:a16="http://schemas.microsoft.com/office/drawing/2014/main" id="{67B1CC03-1D19-43D3-8E14-D983CE27A699}"/>
            </a:ext>
          </a:extLst>
        </xdr:cNvPr>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0" name="n_2aveValue【図書館】&#10;一人当たり面積">
          <a:extLst>
            <a:ext uri="{FF2B5EF4-FFF2-40B4-BE49-F238E27FC236}">
              <a16:creationId xmlns:a16="http://schemas.microsoft.com/office/drawing/2014/main" id="{4D1719C0-D04D-43F3-87F1-1327A65CBE42}"/>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1" name="n_3aveValue【図書館】&#10;一人当たり面積">
          <a:extLst>
            <a:ext uri="{FF2B5EF4-FFF2-40B4-BE49-F238E27FC236}">
              <a16:creationId xmlns:a16="http://schemas.microsoft.com/office/drawing/2014/main" id="{307A4D06-0EFD-48F9-8C63-59846171E76F}"/>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95267</xdr:rowOff>
    </xdr:from>
    <xdr:ext cx="469744" cy="259045"/>
    <xdr:sp macro="" textlink="">
      <xdr:nvSpPr>
        <xdr:cNvPr id="142" name="n_4aveValue【図書館】&#10;一人当たり面積">
          <a:extLst>
            <a:ext uri="{FF2B5EF4-FFF2-40B4-BE49-F238E27FC236}">
              <a16:creationId xmlns:a16="http://schemas.microsoft.com/office/drawing/2014/main" id="{942D1A22-540B-4580-85EC-5086B43E4D02}"/>
            </a:ext>
          </a:extLst>
        </xdr:cNvPr>
        <xdr:cNvSpPr txBox="1"/>
      </xdr:nvSpPr>
      <xdr:spPr>
        <a:xfrm>
          <a:off x="6737427" y="729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3" name="n_1mainValue【図書館】&#10;一人当たり面積">
          <a:extLst>
            <a:ext uri="{FF2B5EF4-FFF2-40B4-BE49-F238E27FC236}">
              <a16:creationId xmlns:a16="http://schemas.microsoft.com/office/drawing/2014/main" id="{9C5BAC8C-FC24-4C9D-A1A6-72DBDFBD8754}"/>
            </a:ext>
          </a:extLst>
        </xdr:cNvPr>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4" name="n_2mainValue【図書館】&#10;一人当たり面積">
          <a:extLst>
            <a:ext uri="{FF2B5EF4-FFF2-40B4-BE49-F238E27FC236}">
              <a16:creationId xmlns:a16="http://schemas.microsoft.com/office/drawing/2014/main" id="{DCE7B671-261D-42AA-BABA-202015C65617}"/>
            </a:ext>
          </a:extLst>
        </xdr:cNvPr>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5" name="n_3mainValue【図書館】&#10;一人当たり面積">
          <a:extLst>
            <a:ext uri="{FF2B5EF4-FFF2-40B4-BE49-F238E27FC236}">
              <a16:creationId xmlns:a16="http://schemas.microsoft.com/office/drawing/2014/main" id="{9CFACDE5-7DBA-41A8-B0FC-E7124C535728}"/>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46" name="n_4mainValue【図書館】&#10;一人当たり面積">
          <a:extLst>
            <a:ext uri="{FF2B5EF4-FFF2-40B4-BE49-F238E27FC236}">
              <a16:creationId xmlns:a16="http://schemas.microsoft.com/office/drawing/2014/main" id="{50267FF3-3DAA-46AF-ACC1-8785FD731992}"/>
            </a:ext>
          </a:extLst>
        </xdr:cNvPr>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C68FAA1-5E91-4834-A352-8DB6199D87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041051A-9837-484B-98C2-37A6D482F7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04F0F5F-52E4-41E6-BA2E-05D2F788B1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26859B0-4ED6-47F1-8D77-4AFDEAF12F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7C760B91-7B80-4A93-B51A-18DEA834B5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7F02B4E-4B67-48DF-A53C-8068B1834A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C72AD9F-DC99-4AE4-9352-CFD30896C0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4A46DA8-4A21-4BDC-B3AA-CBEB3F68C1A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0F71FC9-029C-45AB-A420-E76E8F60DD8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B2F36F49-8A9B-4228-8DAF-D7A98045809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a:extLst>
            <a:ext uri="{FF2B5EF4-FFF2-40B4-BE49-F238E27FC236}">
              <a16:creationId xmlns:a16="http://schemas.microsoft.com/office/drawing/2014/main" id="{586963E3-AEC8-461A-83CF-65B0DF9832C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2E34BA54-BE53-47A8-9419-497118E935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9" name="テキスト ボックス 158">
          <a:extLst>
            <a:ext uri="{FF2B5EF4-FFF2-40B4-BE49-F238E27FC236}">
              <a16:creationId xmlns:a16="http://schemas.microsoft.com/office/drawing/2014/main" id="{0CBE2BB5-0A97-434C-BBF0-613E97DC631E}"/>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835F10F5-3483-43E8-A00C-D6107768A4D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C7D19871-F3EF-4405-A1E7-F8F5AF95C0B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892DA972-7589-4B90-ACA2-1EBB9188C4C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C70B8CF7-550F-457C-92E6-A1326C4CAF6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E470E27F-F3BF-4320-8CAE-619B6DC5498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F452B526-6852-4FED-B3D0-CE9687B1E4E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D9860B41-CC36-40F7-8438-71670145DD5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A8B9A7C7-1AD0-4C9F-93DA-9AD76F6B24D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E7C8118F-A3EA-45FA-85E5-2B77F3DD0B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9" name="テキスト ボックス 168">
          <a:extLst>
            <a:ext uri="{FF2B5EF4-FFF2-40B4-BE49-F238E27FC236}">
              <a16:creationId xmlns:a16="http://schemas.microsoft.com/office/drawing/2014/main" id="{A54B0829-2AEB-431A-9018-790C3A2D363E}"/>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C25F629F-6A8B-4F3A-9E8C-67D2F3EBFD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F8A7DBDA-B107-4D3E-8509-34082C92A7CA}"/>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A0C070D2-34EE-4136-A331-50F25D0707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124097</xdr:rowOff>
    </xdr:to>
    <xdr:cxnSp macro="">
      <xdr:nvCxnSpPr>
        <xdr:cNvPr id="173" name="直線コネクタ 172">
          <a:extLst>
            <a:ext uri="{FF2B5EF4-FFF2-40B4-BE49-F238E27FC236}">
              <a16:creationId xmlns:a16="http://schemas.microsoft.com/office/drawing/2014/main" id="{D0A84422-16BB-4C96-B8FB-87A5D4833766}"/>
            </a:ext>
          </a:extLst>
        </xdr:cNvPr>
        <xdr:cNvCxnSpPr/>
      </xdr:nvCxnSpPr>
      <xdr:spPr>
        <a:xfrm flipV="1">
          <a:off x="4634865" y="9666515"/>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127924</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C537D7E5-B709-40AF-A86B-A967FF94C5C4}"/>
            </a:ext>
          </a:extLst>
        </xdr:cNvPr>
        <xdr:cNvSpPr txBox="1"/>
      </xdr:nvSpPr>
      <xdr:spPr>
        <a:xfrm>
          <a:off x="4673600" y="1110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124097</xdr:rowOff>
    </xdr:from>
    <xdr:to>
      <xdr:col>24</xdr:col>
      <xdr:colOff>152400</xdr:colOff>
      <xdr:row>64</xdr:row>
      <xdr:rowOff>124097</xdr:rowOff>
    </xdr:to>
    <xdr:cxnSp macro="">
      <xdr:nvCxnSpPr>
        <xdr:cNvPr id="175" name="直線コネクタ 174">
          <a:extLst>
            <a:ext uri="{FF2B5EF4-FFF2-40B4-BE49-F238E27FC236}">
              <a16:creationId xmlns:a16="http://schemas.microsoft.com/office/drawing/2014/main" id="{321D41DA-8EC4-4A1C-91DB-9A40ABCCD291}"/>
            </a:ext>
          </a:extLst>
        </xdr:cNvPr>
        <xdr:cNvCxnSpPr/>
      </xdr:nvCxnSpPr>
      <xdr:spPr>
        <a:xfrm>
          <a:off x="4546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B1A379EA-EE84-47BC-9399-DBC0A0CB605C}"/>
            </a:ext>
          </a:extLst>
        </xdr:cNvPr>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77" name="直線コネクタ 176">
          <a:extLst>
            <a:ext uri="{FF2B5EF4-FFF2-40B4-BE49-F238E27FC236}">
              <a16:creationId xmlns:a16="http://schemas.microsoft.com/office/drawing/2014/main" id="{7D7FA208-57F0-4110-985B-3305A995C25F}"/>
            </a:ext>
          </a:extLst>
        </xdr:cNvPr>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61884</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7175CD5F-DF84-4460-A07A-854922D53DC0}"/>
            </a:ext>
          </a:extLst>
        </xdr:cNvPr>
        <xdr:cNvSpPr txBox="1"/>
      </xdr:nvSpPr>
      <xdr:spPr>
        <a:xfrm>
          <a:off x="4673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39007</xdr:rowOff>
    </xdr:from>
    <xdr:to>
      <xdr:col>24</xdr:col>
      <xdr:colOff>114300</xdr:colOff>
      <xdr:row>59</xdr:row>
      <xdr:rowOff>140607</xdr:rowOff>
    </xdr:to>
    <xdr:sp macro="" textlink="">
      <xdr:nvSpPr>
        <xdr:cNvPr id="179" name="フローチャート: 判断 178">
          <a:extLst>
            <a:ext uri="{FF2B5EF4-FFF2-40B4-BE49-F238E27FC236}">
              <a16:creationId xmlns:a16="http://schemas.microsoft.com/office/drawing/2014/main" id="{4D9A9AA6-FBBD-402F-BB4E-76CB7EC2ED17}"/>
            </a:ext>
          </a:extLst>
        </xdr:cNvPr>
        <xdr:cNvSpPr/>
      </xdr:nvSpPr>
      <xdr:spPr>
        <a:xfrm>
          <a:off x="4584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7983</xdr:rowOff>
    </xdr:from>
    <xdr:to>
      <xdr:col>20</xdr:col>
      <xdr:colOff>38100</xdr:colOff>
      <xdr:row>58</xdr:row>
      <xdr:rowOff>109583</xdr:rowOff>
    </xdr:to>
    <xdr:sp macro="" textlink="">
      <xdr:nvSpPr>
        <xdr:cNvPr id="180" name="フローチャート: 判断 179">
          <a:extLst>
            <a:ext uri="{FF2B5EF4-FFF2-40B4-BE49-F238E27FC236}">
              <a16:creationId xmlns:a16="http://schemas.microsoft.com/office/drawing/2014/main" id="{3DF3008E-04C0-4354-8AB7-28D26E5397D1}"/>
            </a:ext>
          </a:extLst>
        </xdr:cNvPr>
        <xdr:cNvSpPr/>
      </xdr:nvSpPr>
      <xdr:spPr>
        <a:xfrm>
          <a:off x="3746500" y="995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143510</xdr:rowOff>
    </xdr:from>
    <xdr:to>
      <xdr:col>15</xdr:col>
      <xdr:colOff>101600</xdr:colOff>
      <xdr:row>58</xdr:row>
      <xdr:rowOff>73660</xdr:rowOff>
    </xdr:to>
    <xdr:sp macro="" textlink="">
      <xdr:nvSpPr>
        <xdr:cNvPr id="181" name="フローチャート: 判断 180">
          <a:extLst>
            <a:ext uri="{FF2B5EF4-FFF2-40B4-BE49-F238E27FC236}">
              <a16:creationId xmlns:a16="http://schemas.microsoft.com/office/drawing/2014/main" id="{612E1607-773D-49F5-8EF2-F4F350726BD9}"/>
            </a:ext>
          </a:extLst>
        </xdr:cNvPr>
        <xdr:cNvSpPr/>
      </xdr:nvSpPr>
      <xdr:spPr>
        <a:xfrm>
          <a:off x="2857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128815</xdr:rowOff>
    </xdr:from>
    <xdr:to>
      <xdr:col>10</xdr:col>
      <xdr:colOff>165100</xdr:colOff>
      <xdr:row>59</xdr:row>
      <xdr:rowOff>58965</xdr:rowOff>
    </xdr:to>
    <xdr:sp macro="" textlink="">
      <xdr:nvSpPr>
        <xdr:cNvPr id="182" name="フローチャート: 判断 181">
          <a:extLst>
            <a:ext uri="{FF2B5EF4-FFF2-40B4-BE49-F238E27FC236}">
              <a16:creationId xmlns:a16="http://schemas.microsoft.com/office/drawing/2014/main" id="{3248312C-8C03-4E61-A6A0-EECFC5AE74DB}"/>
            </a:ext>
          </a:extLst>
        </xdr:cNvPr>
        <xdr:cNvSpPr/>
      </xdr:nvSpPr>
      <xdr:spPr>
        <a:xfrm>
          <a:off x="1968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29210</xdr:rowOff>
    </xdr:from>
    <xdr:to>
      <xdr:col>6</xdr:col>
      <xdr:colOff>38100</xdr:colOff>
      <xdr:row>59</xdr:row>
      <xdr:rowOff>130810</xdr:rowOff>
    </xdr:to>
    <xdr:sp macro="" textlink="">
      <xdr:nvSpPr>
        <xdr:cNvPr id="183" name="フローチャート: 判断 182">
          <a:extLst>
            <a:ext uri="{FF2B5EF4-FFF2-40B4-BE49-F238E27FC236}">
              <a16:creationId xmlns:a16="http://schemas.microsoft.com/office/drawing/2014/main" id="{4055ED3B-D12B-4FD5-AEFD-8C432636B55D}"/>
            </a:ext>
          </a:extLst>
        </xdr:cNvPr>
        <xdr:cNvSpPr/>
      </xdr:nvSpPr>
      <xdr:spPr>
        <a:xfrm>
          <a:off x="107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54E68E1-D0DC-4A0D-A0BD-199619D79B1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8285D65-1894-4A75-9F87-B675BE03A23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45311E8-B613-430D-AE23-56F5B070D97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5934261-82AF-411C-9F46-3DADB036FC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401BAC8-E13C-4BF0-A7A7-5158B02480C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73297</xdr:rowOff>
    </xdr:from>
    <xdr:to>
      <xdr:col>24</xdr:col>
      <xdr:colOff>114300</xdr:colOff>
      <xdr:row>65</xdr:row>
      <xdr:rowOff>3447</xdr:rowOff>
    </xdr:to>
    <xdr:sp macro="" textlink="">
      <xdr:nvSpPr>
        <xdr:cNvPr id="189" name="楕円 188">
          <a:extLst>
            <a:ext uri="{FF2B5EF4-FFF2-40B4-BE49-F238E27FC236}">
              <a16:creationId xmlns:a16="http://schemas.microsoft.com/office/drawing/2014/main" id="{B8301575-CC7D-412A-A94F-9AC6F1E81844}"/>
            </a:ext>
          </a:extLst>
        </xdr:cNvPr>
        <xdr:cNvSpPr/>
      </xdr:nvSpPr>
      <xdr:spPr>
        <a:xfrm>
          <a:off x="45847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159674</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E298C3C-8A3D-463F-96F9-D9E16DA34A7B}"/>
            </a:ext>
          </a:extLst>
        </xdr:cNvPr>
        <xdr:cNvSpPr txBox="1"/>
      </xdr:nvSpPr>
      <xdr:spPr>
        <a:xfrm>
          <a:off x="4673600" y="10961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7983</xdr:rowOff>
    </xdr:from>
    <xdr:to>
      <xdr:col>20</xdr:col>
      <xdr:colOff>38100</xdr:colOff>
      <xdr:row>64</xdr:row>
      <xdr:rowOff>109583</xdr:rowOff>
    </xdr:to>
    <xdr:sp macro="" textlink="">
      <xdr:nvSpPr>
        <xdr:cNvPr id="191" name="楕円 190">
          <a:extLst>
            <a:ext uri="{FF2B5EF4-FFF2-40B4-BE49-F238E27FC236}">
              <a16:creationId xmlns:a16="http://schemas.microsoft.com/office/drawing/2014/main" id="{1F4F7144-059A-45FE-8A2F-16E6C9BD32D6}"/>
            </a:ext>
          </a:extLst>
        </xdr:cNvPr>
        <xdr:cNvSpPr/>
      </xdr:nvSpPr>
      <xdr:spPr>
        <a:xfrm>
          <a:off x="3746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58783</xdr:rowOff>
    </xdr:from>
    <xdr:to>
      <xdr:col>24</xdr:col>
      <xdr:colOff>63500</xdr:colOff>
      <xdr:row>64</xdr:row>
      <xdr:rowOff>124097</xdr:rowOff>
    </xdr:to>
    <xdr:cxnSp macro="">
      <xdr:nvCxnSpPr>
        <xdr:cNvPr id="192" name="直線コネクタ 191">
          <a:extLst>
            <a:ext uri="{FF2B5EF4-FFF2-40B4-BE49-F238E27FC236}">
              <a16:creationId xmlns:a16="http://schemas.microsoft.com/office/drawing/2014/main" id="{3BE1BCC4-B499-43D6-A6FD-F6EDAA765339}"/>
            </a:ext>
          </a:extLst>
        </xdr:cNvPr>
        <xdr:cNvCxnSpPr/>
      </xdr:nvCxnSpPr>
      <xdr:spPr>
        <a:xfrm>
          <a:off x="3797300" y="1103158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114119</xdr:rowOff>
    </xdr:from>
    <xdr:to>
      <xdr:col>15</xdr:col>
      <xdr:colOff>101600</xdr:colOff>
      <xdr:row>64</xdr:row>
      <xdr:rowOff>44269</xdr:rowOff>
    </xdr:to>
    <xdr:sp macro="" textlink="">
      <xdr:nvSpPr>
        <xdr:cNvPr id="193" name="楕円 192">
          <a:extLst>
            <a:ext uri="{FF2B5EF4-FFF2-40B4-BE49-F238E27FC236}">
              <a16:creationId xmlns:a16="http://schemas.microsoft.com/office/drawing/2014/main" id="{885FBB3D-BE6A-4EE2-BE2C-D3D5BF325684}"/>
            </a:ext>
          </a:extLst>
        </xdr:cNvPr>
        <xdr:cNvSpPr/>
      </xdr:nvSpPr>
      <xdr:spPr>
        <a:xfrm>
          <a:off x="2857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164919</xdr:rowOff>
    </xdr:from>
    <xdr:to>
      <xdr:col>19</xdr:col>
      <xdr:colOff>177800</xdr:colOff>
      <xdr:row>64</xdr:row>
      <xdr:rowOff>58783</xdr:rowOff>
    </xdr:to>
    <xdr:cxnSp macro="">
      <xdr:nvCxnSpPr>
        <xdr:cNvPr id="194" name="直線コネクタ 193">
          <a:extLst>
            <a:ext uri="{FF2B5EF4-FFF2-40B4-BE49-F238E27FC236}">
              <a16:creationId xmlns:a16="http://schemas.microsoft.com/office/drawing/2014/main" id="{AFB1435B-2688-4319-83AB-1E2CB584FF99}"/>
            </a:ext>
          </a:extLst>
        </xdr:cNvPr>
        <xdr:cNvCxnSpPr/>
      </xdr:nvCxnSpPr>
      <xdr:spPr>
        <a:xfrm>
          <a:off x="2908300" y="109662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61867</xdr:rowOff>
    </xdr:from>
    <xdr:to>
      <xdr:col>10</xdr:col>
      <xdr:colOff>165100</xdr:colOff>
      <xdr:row>63</xdr:row>
      <xdr:rowOff>163467</xdr:rowOff>
    </xdr:to>
    <xdr:sp macro="" textlink="">
      <xdr:nvSpPr>
        <xdr:cNvPr id="195" name="楕円 194">
          <a:extLst>
            <a:ext uri="{FF2B5EF4-FFF2-40B4-BE49-F238E27FC236}">
              <a16:creationId xmlns:a16="http://schemas.microsoft.com/office/drawing/2014/main" id="{42D52F0B-C3F2-4FB2-A521-A22E502A5B90}"/>
            </a:ext>
          </a:extLst>
        </xdr:cNvPr>
        <xdr:cNvSpPr/>
      </xdr:nvSpPr>
      <xdr:spPr>
        <a:xfrm>
          <a:off x="1968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112667</xdr:rowOff>
    </xdr:from>
    <xdr:to>
      <xdr:col>15</xdr:col>
      <xdr:colOff>50800</xdr:colOff>
      <xdr:row>63</xdr:row>
      <xdr:rowOff>164919</xdr:rowOff>
    </xdr:to>
    <xdr:cxnSp macro="">
      <xdr:nvCxnSpPr>
        <xdr:cNvPr id="196" name="直線コネクタ 195">
          <a:extLst>
            <a:ext uri="{FF2B5EF4-FFF2-40B4-BE49-F238E27FC236}">
              <a16:creationId xmlns:a16="http://schemas.microsoft.com/office/drawing/2014/main" id="{5BE4AC93-D673-4FB0-B7B5-F820C8E39B21}"/>
            </a:ext>
          </a:extLst>
        </xdr:cNvPr>
        <xdr:cNvCxnSpPr/>
      </xdr:nvCxnSpPr>
      <xdr:spPr>
        <a:xfrm>
          <a:off x="2019300" y="109140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19413</xdr:rowOff>
    </xdr:from>
    <xdr:to>
      <xdr:col>6</xdr:col>
      <xdr:colOff>38100</xdr:colOff>
      <xdr:row>63</xdr:row>
      <xdr:rowOff>121013</xdr:rowOff>
    </xdr:to>
    <xdr:sp macro="" textlink="">
      <xdr:nvSpPr>
        <xdr:cNvPr id="197" name="楕円 196">
          <a:extLst>
            <a:ext uri="{FF2B5EF4-FFF2-40B4-BE49-F238E27FC236}">
              <a16:creationId xmlns:a16="http://schemas.microsoft.com/office/drawing/2014/main" id="{92FBB09E-31D5-42DF-9318-53D439650979}"/>
            </a:ext>
          </a:extLst>
        </xdr:cNvPr>
        <xdr:cNvSpPr/>
      </xdr:nvSpPr>
      <xdr:spPr>
        <a:xfrm>
          <a:off x="1079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70213</xdr:rowOff>
    </xdr:from>
    <xdr:to>
      <xdr:col>10</xdr:col>
      <xdr:colOff>114300</xdr:colOff>
      <xdr:row>63</xdr:row>
      <xdr:rowOff>112667</xdr:rowOff>
    </xdr:to>
    <xdr:cxnSp macro="">
      <xdr:nvCxnSpPr>
        <xdr:cNvPr id="198" name="直線コネクタ 197">
          <a:extLst>
            <a:ext uri="{FF2B5EF4-FFF2-40B4-BE49-F238E27FC236}">
              <a16:creationId xmlns:a16="http://schemas.microsoft.com/office/drawing/2014/main" id="{DA81B56E-3857-4BFB-A501-70133C026D2C}"/>
            </a:ext>
          </a:extLst>
        </xdr:cNvPr>
        <xdr:cNvCxnSpPr/>
      </xdr:nvCxnSpPr>
      <xdr:spPr>
        <a:xfrm>
          <a:off x="1130300" y="1087156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126110</xdr:rowOff>
    </xdr:from>
    <xdr:ext cx="405111" cy="259045"/>
    <xdr:sp macro="" textlink="">
      <xdr:nvSpPr>
        <xdr:cNvPr id="199" name="n_1aveValue【体育館・プール】&#10;有形固定資産減価償却率">
          <a:extLst>
            <a:ext uri="{FF2B5EF4-FFF2-40B4-BE49-F238E27FC236}">
              <a16:creationId xmlns:a16="http://schemas.microsoft.com/office/drawing/2014/main" id="{386354F6-BDA2-4FF7-A42A-739D8AEE7D1D}"/>
            </a:ext>
          </a:extLst>
        </xdr:cNvPr>
        <xdr:cNvSpPr txBox="1"/>
      </xdr:nvSpPr>
      <xdr:spPr>
        <a:xfrm>
          <a:off x="3582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200" name="n_2aveValue【体育館・プール】&#10;有形固定資産減価償却率">
          <a:extLst>
            <a:ext uri="{FF2B5EF4-FFF2-40B4-BE49-F238E27FC236}">
              <a16:creationId xmlns:a16="http://schemas.microsoft.com/office/drawing/2014/main" id="{D91B8682-6A39-46E2-AABB-E660A73E8C9A}"/>
            </a:ext>
          </a:extLst>
        </xdr:cNvPr>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75492</xdr:rowOff>
    </xdr:from>
    <xdr:ext cx="405111" cy="259045"/>
    <xdr:sp macro="" textlink="">
      <xdr:nvSpPr>
        <xdr:cNvPr id="201" name="n_3aveValue【体育館・プール】&#10;有形固定資産減価償却率">
          <a:extLst>
            <a:ext uri="{FF2B5EF4-FFF2-40B4-BE49-F238E27FC236}">
              <a16:creationId xmlns:a16="http://schemas.microsoft.com/office/drawing/2014/main" id="{718A65BC-1386-4C93-9A8A-11BD6C822D01}"/>
            </a:ext>
          </a:extLst>
        </xdr:cNvPr>
        <xdr:cNvSpPr txBox="1"/>
      </xdr:nvSpPr>
      <xdr:spPr>
        <a:xfrm>
          <a:off x="1816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147337</xdr:rowOff>
    </xdr:from>
    <xdr:ext cx="405111" cy="259045"/>
    <xdr:sp macro="" textlink="">
      <xdr:nvSpPr>
        <xdr:cNvPr id="202" name="n_4aveValue【体育館・プール】&#10;有形固定資産減価償却率">
          <a:extLst>
            <a:ext uri="{FF2B5EF4-FFF2-40B4-BE49-F238E27FC236}">
              <a16:creationId xmlns:a16="http://schemas.microsoft.com/office/drawing/2014/main" id="{4610121E-D131-4DF4-8C67-F453CAA85C81}"/>
            </a:ext>
          </a:extLst>
        </xdr:cNvPr>
        <xdr:cNvSpPr txBox="1"/>
      </xdr:nvSpPr>
      <xdr:spPr>
        <a:xfrm>
          <a:off x="927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100710</xdr:rowOff>
    </xdr:from>
    <xdr:ext cx="405111" cy="259045"/>
    <xdr:sp macro="" textlink="">
      <xdr:nvSpPr>
        <xdr:cNvPr id="203" name="n_1mainValue【体育館・プール】&#10;有形固定資産減価償却率">
          <a:extLst>
            <a:ext uri="{FF2B5EF4-FFF2-40B4-BE49-F238E27FC236}">
              <a16:creationId xmlns:a16="http://schemas.microsoft.com/office/drawing/2014/main" id="{46744606-AEFC-4928-810F-57A1478E65C7}"/>
            </a:ext>
          </a:extLst>
        </xdr:cNvPr>
        <xdr:cNvSpPr txBox="1"/>
      </xdr:nvSpPr>
      <xdr:spPr>
        <a:xfrm>
          <a:off x="3582044" y="1107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35396</xdr:rowOff>
    </xdr:from>
    <xdr:ext cx="405111" cy="259045"/>
    <xdr:sp macro="" textlink="">
      <xdr:nvSpPr>
        <xdr:cNvPr id="204" name="n_2mainValue【体育館・プール】&#10;有形固定資産減価償却率">
          <a:extLst>
            <a:ext uri="{FF2B5EF4-FFF2-40B4-BE49-F238E27FC236}">
              <a16:creationId xmlns:a16="http://schemas.microsoft.com/office/drawing/2014/main" id="{514157B0-3E42-4ED7-ADA4-73A19D2112AC}"/>
            </a:ext>
          </a:extLst>
        </xdr:cNvPr>
        <xdr:cNvSpPr txBox="1"/>
      </xdr:nvSpPr>
      <xdr:spPr>
        <a:xfrm>
          <a:off x="2705744" y="1100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154594</xdr:rowOff>
    </xdr:from>
    <xdr:ext cx="405111" cy="259045"/>
    <xdr:sp macro="" textlink="">
      <xdr:nvSpPr>
        <xdr:cNvPr id="205" name="n_3mainValue【体育館・プール】&#10;有形固定資産減価償却率">
          <a:extLst>
            <a:ext uri="{FF2B5EF4-FFF2-40B4-BE49-F238E27FC236}">
              <a16:creationId xmlns:a16="http://schemas.microsoft.com/office/drawing/2014/main" id="{5FBA382D-29D7-4CC8-A038-C9E9383B5D84}"/>
            </a:ext>
          </a:extLst>
        </xdr:cNvPr>
        <xdr:cNvSpPr txBox="1"/>
      </xdr:nvSpPr>
      <xdr:spPr>
        <a:xfrm>
          <a:off x="1816744" y="1095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112140</xdr:rowOff>
    </xdr:from>
    <xdr:ext cx="405111" cy="259045"/>
    <xdr:sp macro="" textlink="">
      <xdr:nvSpPr>
        <xdr:cNvPr id="206" name="n_4mainValue【体育館・プール】&#10;有形固定資産減価償却率">
          <a:extLst>
            <a:ext uri="{FF2B5EF4-FFF2-40B4-BE49-F238E27FC236}">
              <a16:creationId xmlns:a16="http://schemas.microsoft.com/office/drawing/2014/main" id="{F40EC8D0-F5CE-4918-B439-36D706B9FE17}"/>
            </a:ext>
          </a:extLst>
        </xdr:cNvPr>
        <xdr:cNvSpPr txBox="1"/>
      </xdr:nvSpPr>
      <xdr:spPr>
        <a:xfrm>
          <a:off x="927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E2CBD88-258A-4503-91D9-A52C0AC65B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84A1F8F-927F-4864-A5E5-3F89A89A6F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2499805-C59D-44F2-A68B-A1EA3CE08F3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A1D8D37-3E0C-45CF-BF55-1556DA0ACDB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568420E-B1F3-466C-BCC5-5D46BCFB0AD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FB9327F-A7F9-42B1-81F0-B0B243E0FF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20CA4F8-B117-4DF4-ABE8-95BA1E00F0F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19EACF7-EA05-49EC-A451-88550629ABF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36D1A5A-0582-40EF-8B00-75DAAC9C57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DB9478C-A71B-4893-AE31-41C969C4703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AD991F20-F953-43D5-B8EC-4822855C32F4}"/>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70B746FC-C63D-45B2-B810-CCB365B7613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060B3459-B0AB-4D9D-9778-B2EE99C82B9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94FE4134-F59E-4DBF-9479-BC696121079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AC572C4A-81FD-440C-806A-A0F5DFD3C97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AC747B9F-DC5F-4489-924F-09CA0FC09D6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6B3F28E1-094A-406D-B6E5-2547436CE6A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D9739764-6DBF-4505-B608-05677A75C69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3929BD93-2BD0-4A77-87C1-6D2852EFAC4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26F7DEC7-B052-41BA-B226-6BFF6E552A2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183D45EC-DD58-4E61-986E-6010E087065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B358464E-DE2D-477B-8953-22ED9624A2C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2637B9EC-816D-4086-A7F0-995D9D3E325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9AE32C5A-C380-4E3B-8E53-F8FDF2185A4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AF01A4F1-9476-4510-AC89-59E00F16350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69AFFB9D-7538-40ED-8CEE-8EBBD76633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21772</xdr:rowOff>
    </xdr:from>
    <xdr:to>
      <xdr:col>54</xdr:col>
      <xdr:colOff>189865</xdr:colOff>
      <xdr:row>63</xdr:row>
      <xdr:rowOff>19050</xdr:rowOff>
    </xdr:to>
    <xdr:cxnSp macro="">
      <xdr:nvCxnSpPr>
        <xdr:cNvPr id="233" name="直線コネクタ 232">
          <a:extLst>
            <a:ext uri="{FF2B5EF4-FFF2-40B4-BE49-F238E27FC236}">
              <a16:creationId xmlns:a16="http://schemas.microsoft.com/office/drawing/2014/main" id="{E9FBBE30-127B-4980-A8A3-19915C4348E9}"/>
            </a:ext>
          </a:extLst>
        </xdr:cNvPr>
        <xdr:cNvCxnSpPr/>
      </xdr:nvCxnSpPr>
      <xdr:spPr>
        <a:xfrm flipV="1">
          <a:off x="10476865" y="9622972"/>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22877</xdr:rowOff>
    </xdr:from>
    <xdr:ext cx="469744" cy="259045"/>
    <xdr:sp macro="" textlink="">
      <xdr:nvSpPr>
        <xdr:cNvPr id="234" name="【体育館・プール】&#10;一人当たり面積最小値テキスト">
          <a:extLst>
            <a:ext uri="{FF2B5EF4-FFF2-40B4-BE49-F238E27FC236}">
              <a16:creationId xmlns:a16="http://schemas.microsoft.com/office/drawing/2014/main" id="{B15F89F2-BDBE-48E8-BCEF-9E5D57DA8308}"/>
            </a:ext>
          </a:extLst>
        </xdr:cNvPr>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19050</xdr:rowOff>
    </xdr:from>
    <xdr:to>
      <xdr:col>55</xdr:col>
      <xdr:colOff>88900</xdr:colOff>
      <xdr:row>63</xdr:row>
      <xdr:rowOff>19050</xdr:rowOff>
    </xdr:to>
    <xdr:cxnSp macro="">
      <xdr:nvCxnSpPr>
        <xdr:cNvPr id="235" name="直線コネクタ 234">
          <a:extLst>
            <a:ext uri="{FF2B5EF4-FFF2-40B4-BE49-F238E27FC236}">
              <a16:creationId xmlns:a16="http://schemas.microsoft.com/office/drawing/2014/main" id="{4966B78B-F0E8-44BD-86AC-819ACEF81606}"/>
            </a:ext>
          </a:extLst>
        </xdr:cNvPr>
        <xdr:cNvCxnSpPr/>
      </xdr:nvCxnSpPr>
      <xdr:spPr>
        <a:xfrm>
          <a:off x="10388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139899</xdr:rowOff>
    </xdr:from>
    <xdr:ext cx="469744" cy="259045"/>
    <xdr:sp macro="" textlink="">
      <xdr:nvSpPr>
        <xdr:cNvPr id="236" name="【体育館・プール】&#10;一人当たり面積最大値テキスト">
          <a:extLst>
            <a:ext uri="{FF2B5EF4-FFF2-40B4-BE49-F238E27FC236}">
              <a16:creationId xmlns:a16="http://schemas.microsoft.com/office/drawing/2014/main" id="{C25E18F1-8419-4220-A1FF-121DD7357672}"/>
            </a:ext>
          </a:extLst>
        </xdr:cNvPr>
        <xdr:cNvSpPr txBox="1"/>
      </xdr:nvSpPr>
      <xdr:spPr>
        <a:xfrm>
          <a:off x="10515600" y="939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21772</xdr:rowOff>
    </xdr:from>
    <xdr:to>
      <xdr:col>55</xdr:col>
      <xdr:colOff>88900</xdr:colOff>
      <xdr:row>56</xdr:row>
      <xdr:rowOff>21772</xdr:rowOff>
    </xdr:to>
    <xdr:cxnSp macro="">
      <xdr:nvCxnSpPr>
        <xdr:cNvPr id="237" name="直線コネクタ 236">
          <a:extLst>
            <a:ext uri="{FF2B5EF4-FFF2-40B4-BE49-F238E27FC236}">
              <a16:creationId xmlns:a16="http://schemas.microsoft.com/office/drawing/2014/main" id="{0A5B2FFC-DE6A-444B-A823-2C5AA1F8D128}"/>
            </a:ext>
          </a:extLst>
        </xdr:cNvPr>
        <xdr:cNvCxnSpPr/>
      </xdr:nvCxnSpPr>
      <xdr:spPr>
        <a:xfrm>
          <a:off x="10388600" y="962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140805</xdr:rowOff>
    </xdr:from>
    <xdr:ext cx="469744" cy="259045"/>
    <xdr:sp macro="" textlink="">
      <xdr:nvSpPr>
        <xdr:cNvPr id="238" name="【体育館・プール】&#10;一人当たり面積平均値テキスト">
          <a:extLst>
            <a:ext uri="{FF2B5EF4-FFF2-40B4-BE49-F238E27FC236}">
              <a16:creationId xmlns:a16="http://schemas.microsoft.com/office/drawing/2014/main" id="{7B849635-9A37-466F-8D0E-B25BDEAB796D}"/>
            </a:ext>
          </a:extLst>
        </xdr:cNvPr>
        <xdr:cNvSpPr txBox="1"/>
      </xdr:nvSpPr>
      <xdr:spPr>
        <a:xfrm>
          <a:off x="10515600" y="9913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117928</xdr:rowOff>
    </xdr:from>
    <xdr:to>
      <xdr:col>55</xdr:col>
      <xdr:colOff>50800</xdr:colOff>
      <xdr:row>59</xdr:row>
      <xdr:rowOff>48078</xdr:rowOff>
    </xdr:to>
    <xdr:sp macro="" textlink="">
      <xdr:nvSpPr>
        <xdr:cNvPr id="239" name="フローチャート: 判断 238">
          <a:extLst>
            <a:ext uri="{FF2B5EF4-FFF2-40B4-BE49-F238E27FC236}">
              <a16:creationId xmlns:a16="http://schemas.microsoft.com/office/drawing/2014/main" id="{E26EAE96-71B3-4EC4-9620-F00224CD0777}"/>
            </a:ext>
          </a:extLst>
        </xdr:cNvPr>
        <xdr:cNvSpPr/>
      </xdr:nvSpPr>
      <xdr:spPr>
        <a:xfrm>
          <a:off x="10426700" y="1006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47172</xdr:rowOff>
    </xdr:from>
    <xdr:to>
      <xdr:col>50</xdr:col>
      <xdr:colOff>165100</xdr:colOff>
      <xdr:row>60</xdr:row>
      <xdr:rowOff>148772</xdr:rowOff>
    </xdr:to>
    <xdr:sp macro="" textlink="">
      <xdr:nvSpPr>
        <xdr:cNvPr id="240" name="フローチャート: 判断 239">
          <a:extLst>
            <a:ext uri="{FF2B5EF4-FFF2-40B4-BE49-F238E27FC236}">
              <a16:creationId xmlns:a16="http://schemas.microsoft.com/office/drawing/2014/main" id="{9AD0B793-A28B-435A-853A-82876A940205}"/>
            </a:ext>
          </a:extLst>
        </xdr:cNvPr>
        <xdr:cNvSpPr/>
      </xdr:nvSpPr>
      <xdr:spPr>
        <a:xfrm>
          <a:off x="9588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14515</xdr:rowOff>
    </xdr:from>
    <xdr:to>
      <xdr:col>46</xdr:col>
      <xdr:colOff>38100</xdr:colOff>
      <xdr:row>60</xdr:row>
      <xdr:rowOff>116115</xdr:rowOff>
    </xdr:to>
    <xdr:sp macro="" textlink="">
      <xdr:nvSpPr>
        <xdr:cNvPr id="241" name="フローチャート: 判断 240">
          <a:extLst>
            <a:ext uri="{FF2B5EF4-FFF2-40B4-BE49-F238E27FC236}">
              <a16:creationId xmlns:a16="http://schemas.microsoft.com/office/drawing/2014/main" id="{40F0CD54-D2CB-49FC-B6C4-BFFF5FC0B5A8}"/>
            </a:ext>
          </a:extLst>
        </xdr:cNvPr>
        <xdr:cNvSpPr/>
      </xdr:nvSpPr>
      <xdr:spPr>
        <a:xfrm>
          <a:off x="8699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104322</xdr:rowOff>
    </xdr:from>
    <xdr:to>
      <xdr:col>41</xdr:col>
      <xdr:colOff>101600</xdr:colOff>
      <xdr:row>62</xdr:row>
      <xdr:rowOff>34472</xdr:rowOff>
    </xdr:to>
    <xdr:sp macro="" textlink="">
      <xdr:nvSpPr>
        <xdr:cNvPr id="242" name="フローチャート: 判断 241">
          <a:extLst>
            <a:ext uri="{FF2B5EF4-FFF2-40B4-BE49-F238E27FC236}">
              <a16:creationId xmlns:a16="http://schemas.microsoft.com/office/drawing/2014/main" id="{3F2F88BA-3D4D-4869-8C60-A0B690620355}"/>
            </a:ext>
          </a:extLst>
        </xdr:cNvPr>
        <xdr:cNvSpPr/>
      </xdr:nvSpPr>
      <xdr:spPr>
        <a:xfrm>
          <a:off x="78105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169635</xdr:rowOff>
    </xdr:from>
    <xdr:to>
      <xdr:col>36</xdr:col>
      <xdr:colOff>165100</xdr:colOff>
      <xdr:row>62</xdr:row>
      <xdr:rowOff>99785</xdr:rowOff>
    </xdr:to>
    <xdr:sp macro="" textlink="">
      <xdr:nvSpPr>
        <xdr:cNvPr id="243" name="フローチャート: 判断 242">
          <a:extLst>
            <a:ext uri="{FF2B5EF4-FFF2-40B4-BE49-F238E27FC236}">
              <a16:creationId xmlns:a16="http://schemas.microsoft.com/office/drawing/2014/main" id="{F534129E-D613-4A0C-B9EE-8978ED2DB004}"/>
            </a:ext>
          </a:extLst>
        </xdr:cNvPr>
        <xdr:cNvSpPr/>
      </xdr:nvSpPr>
      <xdr:spPr>
        <a:xfrm>
          <a:off x="6921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DB9D755-0683-45F8-A3D6-EF695C4B19B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6B5D8EA-2D90-459E-AE47-4650ADD9C3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D3E7F4E-BBBE-44DE-895E-E8D6F2F2AC3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E514A7E-E737-4189-BEAC-2A99BD5CE9B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4743A324-49AB-4939-A43B-6753DF7A06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249" name="楕円 248">
          <a:extLst>
            <a:ext uri="{FF2B5EF4-FFF2-40B4-BE49-F238E27FC236}">
              <a16:creationId xmlns:a16="http://schemas.microsoft.com/office/drawing/2014/main" id="{083863AB-B37A-47D3-8D2F-CB8AFA54EC2B}"/>
            </a:ext>
          </a:extLst>
        </xdr:cNvPr>
        <xdr:cNvSpPr/>
      </xdr:nvSpPr>
      <xdr:spPr>
        <a:xfrm>
          <a:off x="10426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54627</xdr:rowOff>
    </xdr:from>
    <xdr:ext cx="469744" cy="259045"/>
    <xdr:sp macro="" textlink="">
      <xdr:nvSpPr>
        <xdr:cNvPr id="250" name="【体育館・プール】&#10;一人当たり面積該当値テキスト">
          <a:extLst>
            <a:ext uri="{FF2B5EF4-FFF2-40B4-BE49-F238E27FC236}">
              <a16:creationId xmlns:a16="http://schemas.microsoft.com/office/drawing/2014/main" id="{3199F89B-DE7A-4906-9FA7-EC8019D0047D}"/>
            </a:ext>
          </a:extLst>
        </xdr:cNvPr>
        <xdr:cNvSpPr txBox="1"/>
      </xdr:nvSpPr>
      <xdr:spPr>
        <a:xfrm>
          <a:off x="10515600"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150585</xdr:rowOff>
    </xdr:from>
    <xdr:to>
      <xdr:col>50</xdr:col>
      <xdr:colOff>165100</xdr:colOff>
      <xdr:row>63</xdr:row>
      <xdr:rowOff>80735</xdr:rowOff>
    </xdr:to>
    <xdr:sp macro="" textlink="">
      <xdr:nvSpPr>
        <xdr:cNvPr id="251" name="楕円 250">
          <a:extLst>
            <a:ext uri="{FF2B5EF4-FFF2-40B4-BE49-F238E27FC236}">
              <a16:creationId xmlns:a16="http://schemas.microsoft.com/office/drawing/2014/main" id="{EF688F58-0F5F-4483-AD4E-A818BE8EC926}"/>
            </a:ext>
          </a:extLst>
        </xdr:cNvPr>
        <xdr:cNvSpPr/>
      </xdr:nvSpPr>
      <xdr:spPr>
        <a:xfrm>
          <a:off x="9588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29935</xdr:rowOff>
    </xdr:to>
    <xdr:cxnSp macro="">
      <xdr:nvCxnSpPr>
        <xdr:cNvPr id="252" name="直線コネクタ 251">
          <a:extLst>
            <a:ext uri="{FF2B5EF4-FFF2-40B4-BE49-F238E27FC236}">
              <a16:creationId xmlns:a16="http://schemas.microsoft.com/office/drawing/2014/main" id="{0CDDD6F9-6D02-4ACF-AE20-6769068F729E}"/>
            </a:ext>
          </a:extLst>
        </xdr:cNvPr>
        <xdr:cNvCxnSpPr/>
      </xdr:nvCxnSpPr>
      <xdr:spPr>
        <a:xfrm flipV="1">
          <a:off x="9639300" y="108204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161472</xdr:rowOff>
    </xdr:from>
    <xdr:to>
      <xdr:col>46</xdr:col>
      <xdr:colOff>38100</xdr:colOff>
      <xdr:row>63</xdr:row>
      <xdr:rowOff>91622</xdr:rowOff>
    </xdr:to>
    <xdr:sp macro="" textlink="">
      <xdr:nvSpPr>
        <xdr:cNvPr id="253" name="楕円 252">
          <a:extLst>
            <a:ext uri="{FF2B5EF4-FFF2-40B4-BE49-F238E27FC236}">
              <a16:creationId xmlns:a16="http://schemas.microsoft.com/office/drawing/2014/main" id="{E3B06EC8-B516-450D-890C-063AC6DF6A3E}"/>
            </a:ext>
          </a:extLst>
        </xdr:cNvPr>
        <xdr:cNvSpPr/>
      </xdr:nvSpPr>
      <xdr:spPr>
        <a:xfrm>
          <a:off x="8699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29935</xdr:rowOff>
    </xdr:from>
    <xdr:to>
      <xdr:col>50</xdr:col>
      <xdr:colOff>114300</xdr:colOff>
      <xdr:row>63</xdr:row>
      <xdr:rowOff>40822</xdr:rowOff>
    </xdr:to>
    <xdr:cxnSp macro="">
      <xdr:nvCxnSpPr>
        <xdr:cNvPr id="254" name="直線コネクタ 253">
          <a:extLst>
            <a:ext uri="{FF2B5EF4-FFF2-40B4-BE49-F238E27FC236}">
              <a16:creationId xmlns:a16="http://schemas.microsoft.com/office/drawing/2014/main" id="{BD99DD05-7CB4-43E2-AE64-51156F234D02}"/>
            </a:ext>
          </a:extLst>
        </xdr:cNvPr>
        <xdr:cNvCxnSpPr/>
      </xdr:nvCxnSpPr>
      <xdr:spPr>
        <a:xfrm flipV="1">
          <a:off x="8750300" y="108312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907</xdr:rowOff>
    </xdr:from>
    <xdr:to>
      <xdr:col>41</xdr:col>
      <xdr:colOff>101600</xdr:colOff>
      <xdr:row>63</xdr:row>
      <xdr:rowOff>102507</xdr:rowOff>
    </xdr:to>
    <xdr:sp macro="" textlink="">
      <xdr:nvSpPr>
        <xdr:cNvPr id="255" name="楕円 254">
          <a:extLst>
            <a:ext uri="{FF2B5EF4-FFF2-40B4-BE49-F238E27FC236}">
              <a16:creationId xmlns:a16="http://schemas.microsoft.com/office/drawing/2014/main" id="{825B6CEB-6431-438F-B094-D13F48ABEE9C}"/>
            </a:ext>
          </a:extLst>
        </xdr:cNvPr>
        <xdr:cNvSpPr/>
      </xdr:nvSpPr>
      <xdr:spPr>
        <a:xfrm>
          <a:off x="7810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40822</xdr:rowOff>
    </xdr:from>
    <xdr:to>
      <xdr:col>45</xdr:col>
      <xdr:colOff>177800</xdr:colOff>
      <xdr:row>63</xdr:row>
      <xdr:rowOff>51707</xdr:rowOff>
    </xdr:to>
    <xdr:cxnSp macro="">
      <xdr:nvCxnSpPr>
        <xdr:cNvPr id="256" name="直線コネクタ 255">
          <a:extLst>
            <a:ext uri="{FF2B5EF4-FFF2-40B4-BE49-F238E27FC236}">
              <a16:creationId xmlns:a16="http://schemas.microsoft.com/office/drawing/2014/main" id="{43576638-8F0E-42EB-8A3D-739944183AB6}"/>
            </a:ext>
          </a:extLst>
        </xdr:cNvPr>
        <xdr:cNvCxnSpPr/>
      </xdr:nvCxnSpPr>
      <xdr:spPr>
        <a:xfrm flipV="1">
          <a:off x="7861300" y="108421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11793</xdr:rowOff>
    </xdr:from>
    <xdr:to>
      <xdr:col>36</xdr:col>
      <xdr:colOff>165100</xdr:colOff>
      <xdr:row>63</xdr:row>
      <xdr:rowOff>113393</xdr:rowOff>
    </xdr:to>
    <xdr:sp macro="" textlink="">
      <xdr:nvSpPr>
        <xdr:cNvPr id="257" name="楕円 256">
          <a:extLst>
            <a:ext uri="{FF2B5EF4-FFF2-40B4-BE49-F238E27FC236}">
              <a16:creationId xmlns:a16="http://schemas.microsoft.com/office/drawing/2014/main" id="{2EA28A66-111C-483D-BBF5-607A73F98217}"/>
            </a:ext>
          </a:extLst>
        </xdr:cNvPr>
        <xdr:cNvSpPr/>
      </xdr:nvSpPr>
      <xdr:spPr>
        <a:xfrm>
          <a:off x="6921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51707</xdr:rowOff>
    </xdr:from>
    <xdr:to>
      <xdr:col>41</xdr:col>
      <xdr:colOff>50800</xdr:colOff>
      <xdr:row>63</xdr:row>
      <xdr:rowOff>62593</xdr:rowOff>
    </xdr:to>
    <xdr:cxnSp macro="">
      <xdr:nvCxnSpPr>
        <xdr:cNvPr id="258" name="直線コネクタ 257">
          <a:extLst>
            <a:ext uri="{FF2B5EF4-FFF2-40B4-BE49-F238E27FC236}">
              <a16:creationId xmlns:a16="http://schemas.microsoft.com/office/drawing/2014/main" id="{5E4ECA8E-35A8-40A4-8D42-9D57CEAC22C9}"/>
            </a:ext>
          </a:extLst>
        </xdr:cNvPr>
        <xdr:cNvCxnSpPr/>
      </xdr:nvCxnSpPr>
      <xdr:spPr>
        <a:xfrm flipV="1">
          <a:off x="6972300" y="10853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165299</xdr:rowOff>
    </xdr:from>
    <xdr:ext cx="469744" cy="259045"/>
    <xdr:sp macro="" textlink="">
      <xdr:nvSpPr>
        <xdr:cNvPr id="259" name="n_1aveValue【体育館・プール】&#10;一人当たり面積">
          <a:extLst>
            <a:ext uri="{FF2B5EF4-FFF2-40B4-BE49-F238E27FC236}">
              <a16:creationId xmlns:a16="http://schemas.microsoft.com/office/drawing/2014/main" id="{FEA1D128-51F5-4A3D-809D-E792B437B7AA}"/>
            </a:ext>
          </a:extLst>
        </xdr:cNvPr>
        <xdr:cNvSpPr txBox="1"/>
      </xdr:nvSpPr>
      <xdr:spPr>
        <a:xfrm>
          <a:off x="9391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132642</xdr:rowOff>
    </xdr:from>
    <xdr:ext cx="469744" cy="259045"/>
    <xdr:sp macro="" textlink="">
      <xdr:nvSpPr>
        <xdr:cNvPr id="260" name="n_2aveValue【体育館・プール】&#10;一人当たり面積">
          <a:extLst>
            <a:ext uri="{FF2B5EF4-FFF2-40B4-BE49-F238E27FC236}">
              <a16:creationId xmlns:a16="http://schemas.microsoft.com/office/drawing/2014/main" id="{E9D4C386-3D08-476F-BFB2-7B83DC621138}"/>
            </a:ext>
          </a:extLst>
        </xdr:cNvPr>
        <xdr:cNvSpPr txBox="1"/>
      </xdr:nvSpPr>
      <xdr:spPr>
        <a:xfrm>
          <a:off x="85154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50999</xdr:rowOff>
    </xdr:from>
    <xdr:ext cx="469744" cy="259045"/>
    <xdr:sp macro="" textlink="">
      <xdr:nvSpPr>
        <xdr:cNvPr id="261" name="n_3aveValue【体育館・プール】&#10;一人当たり面積">
          <a:extLst>
            <a:ext uri="{FF2B5EF4-FFF2-40B4-BE49-F238E27FC236}">
              <a16:creationId xmlns:a16="http://schemas.microsoft.com/office/drawing/2014/main" id="{C9597461-E4B9-42F6-A619-9B9837E12996}"/>
            </a:ext>
          </a:extLst>
        </xdr:cNvPr>
        <xdr:cNvSpPr txBox="1"/>
      </xdr:nvSpPr>
      <xdr:spPr>
        <a:xfrm>
          <a:off x="7626427"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116312</xdr:rowOff>
    </xdr:from>
    <xdr:ext cx="469744" cy="259045"/>
    <xdr:sp macro="" textlink="">
      <xdr:nvSpPr>
        <xdr:cNvPr id="262" name="n_4aveValue【体育館・プール】&#10;一人当たり面積">
          <a:extLst>
            <a:ext uri="{FF2B5EF4-FFF2-40B4-BE49-F238E27FC236}">
              <a16:creationId xmlns:a16="http://schemas.microsoft.com/office/drawing/2014/main" id="{356E9522-080B-4D16-A638-B369E58898D7}"/>
            </a:ext>
          </a:extLst>
        </xdr:cNvPr>
        <xdr:cNvSpPr txBox="1"/>
      </xdr:nvSpPr>
      <xdr:spPr>
        <a:xfrm>
          <a:off x="6737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71862</xdr:rowOff>
    </xdr:from>
    <xdr:ext cx="469744" cy="259045"/>
    <xdr:sp macro="" textlink="">
      <xdr:nvSpPr>
        <xdr:cNvPr id="263" name="n_1mainValue【体育館・プール】&#10;一人当たり面積">
          <a:extLst>
            <a:ext uri="{FF2B5EF4-FFF2-40B4-BE49-F238E27FC236}">
              <a16:creationId xmlns:a16="http://schemas.microsoft.com/office/drawing/2014/main" id="{080B3895-4245-4110-979A-85FF20C7D4D8}"/>
            </a:ext>
          </a:extLst>
        </xdr:cNvPr>
        <xdr:cNvSpPr txBox="1"/>
      </xdr:nvSpPr>
      <xdr:spPr>
        <a:xfrm>
          <a:off x="93917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82749</xdr:rowOff>
    </xdr:from>
    <xdr:ext cx="469744" cy="259045"/>
    <xdr:sp macro="" textlink="">
      <xdr:nvSpPr>
        <xdr:cNvPr id="264" name="n_2mainValue【体育館・プール】&#10;一人当たり面積">
          <a:extLst>
            <a:ext uri="{FF2B5EF4-FFF2-40B4-BE49-F238E27FC236}">
              <a16:creationId xmlns:a16="http://schemas.microsoft.com/office/drawing/2014/main" id="{2ED3F33D-FCFF-474A-AC55-6BF44AFBCCA7}"/>
            </a:ext>
          </a:extLst>
        </xdr:cNvPr>
        <xdr:cNvSpPr txBox="1"/>
      </xdr:nvSpPr>
      <xdr:spPr>
        <a:xfrm>
          <a:off x="8515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93634</xdr:rowOff>
    </xdr:from>
    <xdr:ext cx="469744" cy="259045"/>
    <xdr:sp macro="" textlink="">
      <xdr:nvSpPr>
        <xdr:cNvPr id="265" name="n_3mainValue【体育館・プール】&#10;一人当たり面積">
          <a:extLst>
            <a:ext uri="{FF2B5EF4-FFF2-40B4-BE49-F238E27FC236}">
              <a16:creationId xmlns:a16="http://schemas.microsoft.com/office/drawing/2014/main" id="{6B388C72-42A4-4FA6-B275-9C0A35036380}"/>
            </a:ext>
          </a:extLst>
        </xdr:cNvPr>
        <xdr:cNvSpPr txBox="1"/>
      </xdr:nvSpPr>
      <xdr:spPr>
        <a:xfrm>
          <a:off x="7626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104520</xdr:rowOff>
    </xdr:from>
    <xdr:ext cx="469744" cy="259045"/>
    <xdr:sp macro="" textlink="">
      <xdr:nvSpPr>
        <xdr:cNvPr id="266" name="n_4mainValue【体育館・プール】&#10;一人当たり面積">
          <a:extLst>
            <a:ext uri="{FF2B5EF4-FFF2-40B4-BE49-F238E27FC236}">
              <a16:creationId xmlns:a16="http://schemas.microsoft.com/office/drawing/2014/main" id="{18FFB33C-95E8-4914-9513-D184DB4E6024}"/>
            </a:ext>
          </a:extLst>
        </xdr:cNvPr>
        <xdr:cNvSpPr txBox="1"/>
      </xdr:nvSpPr>
      <xdr:spPr>
        <a:xfrm>
          <a:off x="6737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369B2F84-CA5B-4016-A531-5836715BB7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14FAA8A-46D5-4589-A622-E64308CC6F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6C42DC5E-9F96-4205-9DCB-903A7DA11ED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817CDC01-F809-44B7-B6FB-42DF4853A9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D376E1A2-5B22-4965-95F8-DB72981F8D3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72CF1B9C-597A-4FCA-B7BC-94181399F2A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6AAB602-B3ED-481A-83E9-CFF21C1B16C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F1646994-0115-4FC9-96D5-B87F7B710C7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26C93CCC-C327-4C42-AC89-5702CD5C617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D6C49096-6382-4BD8-8DAC-229D143E673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7" name="テキスト ボックス 276">
          <a:extLst>
            <a:ext uri="{FF2B5EF4-FFF2-40B4-BE49-F238E27FC236}">
              <a16:creationId xmlns:a16="http://schemas.microsoft.com/office/drawing/2014/main" id="{CE310EB4-A877-49F1-AA70-D12DA5814F57}"/>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EE86325-6232-4C3F-8D35-4E7715F3C99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FD9BEB48-879D-4B68-9919-4C6E43A8FFF2}"/>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9785F60A-C5D1-4C2D-8395-06DF72E0642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55B66CD-0FA8-4A23-AD8D-7CE979F2FC84}"/>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BDA88AF8-C3AA-4C53-91BC-6A49F742D8B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AF9ABAB-7CB6-48A2-9241-2B167FD4DBD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76024E56-ED2C-43B3-982E-5C49AF7E4FC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F25C9362-E3E5-479F-9829-6B75E7BEE99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78234E9-8705-4B03-A421-020DCCA3DC8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12B8C935-51AB-477A-ADD5-905C77D7E85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59644CBC-92E8-405A-879A-A4EF50F6882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83</xdr:row>
      <xdr:rowOff>122682</xdr:rowOff>
    </xdr:from>
    <xdr:to>
      <xdr:col>24</xdr:col>
      <xdr:colOff>62865</xdr:colOff>
      <xdr:row>86</xdr:row>
      <xdr:rowOff>28956</xdr:rowOff>
    </xdr:to>
    <xdr:cxnSp macro="">
      <xdr:nvCxnSpPr>
        <xdr:cNvPr id="289" name="直線コネクタ 288">
          <a:extLst>
            <a:ext uri="{FF2B5EF4-FFF2-40B4-BE49-F238E27FC236}">
              <a16:creationId xmlns:a16="http://schemas.microsoft.com/office/drawing/2014/main" id="{2D6D595A-EBFD-4D83-BB1D-0C49F8CE118E}"/>
            </a:ext>
          </a:extLst>
        </xdr:cNvPr>
        <xdr:cNvCxnSpPr/>
      </xdr:nvCxnSpPr>
      <xdr:spPr>
        <a:xfrm flipV="1">
          <a:off x="4634865" y="14353032"/>
          <a:ext cx="0" cy="420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56151</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F3DFA7E2-267E-4452-8A96-6F0A66609A83}"/>
            </a:ext>
          </a:extLst>
        </xdr:cNvPr>
        <xdr:cNvSpPr txBox="1"/>
      </xdr:nvSpPr>
      <xdr:spPr>
        <a:xfrm>
          <a:off x="4673600" y="1480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91" name="直線コネクタ 290">
          <a:extLst>
            <a:ext uri="{FF2B5EF4-FFF2-40B4-BE49-F238E27FC236}">
              <a16:creationId xmlns:a16="http://schemas.microsoft.com/office/drawing/2014/main" id="{760B2CF6-8495-4E40-8D19-B44FCF861FA7}"/>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69359</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DCC335A2-C2B6-4E5C-8BAE-12821A689A3C}"/>
            </a:ext>
          </a:extLst>
        </xdr:cNvPr>
        <xdr:cNvSpPr txBox="1"/>
      </xdr:nvSpPr>
      <xdr:spPr>
        <a:xfrm>
          <a:off x="4673600" y="1412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122682</xdr:rowOff>
    </xdr:from>
    <xdr:to>
      <xdr:col>24</xdr:col>
      <xdr:colOff>152400</xdr:colOff>
      <xdr:row>83</xdr:row>
      <xdr:rowOff>122682</xdr:rowOff>
    </xdr:to>
    <xdr:cxnSp macro="">
      <xdr:nvCxnSpPr>
        <xdr:cNvPr id="293" name="直線コネクタ 292">
          <a:extLst>
            <a:ext uri="{FF2B5EF4-FFF2-40B4-BE49-F238E27FC236}">
              <a16:creationId xmlns:a16="http://schemas.microsoft.com/office/drawing/2014/main" id="{B1F00A75-F90D-4597-910D-9227FA52AFEC}"/>
            </a:ext>
          </a:extLst>
        </xdr:cNvPr>
        <xdr:cNvCxnSpPr/>
      </xdr:nvCxnSpPr>
      <xdr:spPr>
        <a:xfrm>
          <a:off x="4546600" y="1435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145051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1464EA0D-EE44-4886-9E15-32EA8EC57E80}"/>
            </a:ext>
          </a:extLst>
        </xdr:cNvPr>
        <xdr:cNvSpPr txBox="1"/>
      </xdr:nvSpPr>
      <xdr:spPr>
        <a:xfrm>
          <a:off x="4673600" y="1454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122174</xdr:rowOff>
    </xdr:from>
    <xdr:to>
      <xdr:col>24</xdr:col>
      <xdr:colOff>114300</xdr:colOff>
      <xdr:row>86</xdr:row>
      <xdr:rowOff>52324</xdr:rowOff>
    </xdr:to>
    <xdr:sp macro="" textlink="">
      <xdr:nvSpPr>
        <xdr:cNvPr id="295" name="フローチャート: 判断 294">
          <a:extLst>
            <a:ext uri="{FF2B5EF4-FFF2-40B4-BE49-F238E27FC236}">
              <a16:creationId xmlns:a16="http://schemas.microsoft.com/office/drawing/2014/main" id="{E1DBE1EB-59A0-4048-996A-4CA4F41C991D}"/>
            </a:ext>
          </a:extLst>
        </xdr:cNvPr>
        <xdr:cNvSpPr/>
      </xdr:nvSpPr>
      <xdr:spPr>
        <a:xfrm>
          <a:off x="4584700" y="1469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53594</xdr:rowOff>
    </xdr:from>
    <xdr:to>
      <xdr:col>20</xdr:col>
      <xdr:colOff>38100</xdr:colOff>
      <xdr:row>81</xdr:row>
      <xdr:rowOff>155194</xdr:rowOff>
    </xdr:to>
    <xdr:sp macro="" textlink="">
      <xdr:nvSpPr>
        <xdr:cNvPr id="296" name="フローチャート: 判断 295">
          <a:extLst>
            <a:ext uri="{FF2B5EF4-FFF2-40B4-BE49-F238E27FC236}">
              <a16:creationId xmlns:a16="http://schemas.microsoft.com/office/drawing/2014/main" id="{304E84E9-96C3-4958-B3A6-BEFBD94500BC}"/>
            </a:ext>
          </a:extLst>
        </xdr:cNvPr>
        <xdr:cNvSpPr/>
      </xdr:nvSpPr>
      <xdr:spPr>
        <a:xfrm>
          <a:off x="3746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97" name="フローチャート: 判断 296">
          <a:extLst>
            <a:ext uri="{FF2B5EF4-FFF2-40B4-BE49-F238E27FC236}">
              <a16:creationId xmlns:a16="http://schemas.microsoft.com/office/drawing/2014/main" id="{F1FCB2F9-6008-4165-8625-5AAD0243F05A}"/>
            </a:ext>
          </a:extLst>
        </xdr:cNvPr>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298" name="フローチャート: 判断 297">
          <a:extLst>
            <a:ext uri="{FF2B5EF4-FFF2-40B4-BE49-F238E27FC236}">
              <a16:creationId xmlns:a16="http://schemas.microsoft.com/office/drawing/2014/main" id="{93269FC5-2AB9-4A5E-8CD0-D67C3E37F904}"/>
            </a:ext>
          </a:extLst>
        </xdr:cNvPr>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122174</xdr:rowOff>
    </xdr:from>
    <xdr:to>
      <xdr:col>6</xdr:col>
      <xdr:colOff>38100</xdr:colOff>
      <xdr:row>80</xdr:row>
      <xdr:rowOff>52324</xdr:rowOff>
    </xdr:to>
    <xdr:sp macro="" textlink="">
      <xdr:nvSpPr>
        <xdr:cNvPr id="299" name="フローチャート: 判断 298">
          <a:extLst>
            <a:ext uri="{FF2B5EF4-FFF2-40B4-BE49-F238E27FC236}">
              <a16:creationId xmlns:a16="http://schemas.microsoft.com/office/drawing/2014/main" id="{A05D31B6-6CBB-42D1-BF28-916EE48B80CC}"/>
            </a:ext>
          </a:extLst>
        </xdr:cNvPr>
        <xdr:cNvSpPr/>
      </xdr:nvSpPr>
      <xdr:spPr>
        <a:xfrm>
          <a:off x="1079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D605C7D-61E5-4562-B2EF-C2C315AEC34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05C3057-BA45-4AC4-BECA-A87A12CDE0E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158210A-7451-44AF-B696-DAEB4D6809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8850CFA-1EFC-4EF3-87FF-F00F6FDC627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F292665-8FB4-4A66-97FE-59E7BC316C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149606</xdr:rowOff>
    </xdr:from>
    <xdr:to>
      <xdr:col>24</xdr:col>
      <xdr:colOff>114300</xdr:colOff>
      <xdr:row>86</xdr:row>
      <xdr:rowOff>79756</xdr:rowOff>
    </xdr:to>
    <xdr:sp macro="" textlink="">
      <xdr:nvSpPr>
        <xdr:cNvPr id="305" name="楕円 304">
          <a:extLst>
            <a:ext uri="{FF2B5EF4-FFF2-40B4-BE49-F238E27FC236}">
              <a16:creationId xmlns:a16="http://schemas.microsoft.com/office/drawing/2014/main" id="{4CC85F71-17D7-4E0D-A888-6B5F3009ED0D}"/>
            </a:ext>
          </a:extLst>
        </xdr:cNvPr>
        <xdr:cNvSpPr/>
      </xdr:nvSpPr>
      <xdr:spPr>
        <a:xfrm>
          <a:off x="45847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100601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846D986D-773B-403F-BF9E-D855F3A03905}"/>
            </a:ext>
          </a:extLst>
        </xdr:cNvPr>
        <xdr:cNvSpPr txBox="1"/>
      </xdr:nvSpPr>
      <xdr:spPr>
        <a:xfrm>
          <a:off x="4673600" y="1467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5587</xdr:rowOff>
    </xdr:from>
    <xdr:to>
      <xdr:col>20</xdr:col>
      <xdr:colOff>38100</xdr:colOff>
      <xdr:row>86</xdr:row>
      <xdr:rowOff>107187</xdr:rowOff>
    </xdr:to>
    <xdr:sp macro="" textlink="">
      <xdr:nvSpPr>
        <xdr:cNvPr id="307" name="楕円 306">
          <a:extLst>
            <a:ext uri="{FF2B5EF4-FFF2-40B4-BE49-F238E27FC236}">
              <a16:creationId xmlns:a16="http://schemas.microsoft.com/office/drawing/2014/main" id="{473A612D-7168-4E87-8D19-2D4EF6738B7C}"/>
            </a:ext>
          </a:extLst>
        </xdr:cNvPr>
        <xdr:cNvSpPr/>
      </xdr:nvSpPr>
      <xdr:spPr>
        <a:xfrm>
          <a:off x="3746500" y="14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28956</xdr:rowOff>
    </xdr:from>
    <xdr:to>
      <xdr:col>24</xdr:col>
      <xdr:colOff>63500</xdr:colOff>
      <xdr:row>86</xdr:row>
      <xdr:rowOff>56387</xdr:rowOff>
    </xdr:to>
    <xdr:cxnSp macro="">
      <xdr:nvCxnSpPr>
        <xdr:cNvPr id="308" name="直線コネクタ 307">
          <a:extLst>
            <a:ext uri="{FF2B5EF4-FFF2-40B4-BE49-F238E27FC236}">
              <a16:creationId xmlns:a16="http://schemas.microsoft.com/office/drawing/2014/main" id="{AB492409-4D8D-4CBC-8E6B-446A6D32F385}"/>
            </a:ext>
          </a:extLst>
        </xdr:cNvPr>
        <xdr:cNvCxnSpPr/>
      </xdr:nvCxnSpPr>
      <xdr:spPr>
        <a:xfrm flipV="1">
          <a:off x="3797300" y="147736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309" name="楕円 308">
          <a:extLst>
            <a:ext uri="{FF2B5EF4-FFF2-40B4-BE49-F238E27FC236}">
              <a16:creationId xmlns:a16="http://schemas.microsoft.com/office/drawing/2014/main" id="{D1982663-FF98-48CD-85CA-06462E274E09}"/>
            </a:ext>
          </a:extLst>
        </xdr:cNvPr>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56387</xdr:rowOff>
    </xdr:to>
    <xdr:cxnSp macro="">
      <xdr:nvCxnSpPr>
        <xdr:cNvPr id="310" name="直線コネクタ 309">
          <a:extLst>
            <a:ext uri="{FF2B5EF4-FFF2-40B4-BE49-F238E27FC236}">
              <a16:creationId xmlns:a16="http://schemas.microsoft.com/office/drawing/2014/main" id="{45AE0ACB-FD8A-47CC-9164-AB7A4D4E7F4A}"/>
            </a:ext>
          </a:extLst>
        </xdr:cNvPr>
        <xdr:cNvCxnSpPr/>
      </xdr:nvCxnSpPr>
      <xdr:spPr>
        <a:xfrm>
          <a:off x="2908300" y="14782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76454</xdr:rowOff>
    </xdr:from>
    <xdr:to>
      <xdr:col>10</xdr:col>
      <xdr:colOff>165100</xdr:colOff>
      <xdr:row>86</xdr:row>
      <xdr:rowOff>6604</xdr:rowOff>
    </xdr:to>
    <xdr:sp macro="" textlink="">
      <xdr:nvSpPr>
        <xdr:cNvPr id="311" name="楕円 310">
          <a:extLst>
            <a:ext uri="{FF2B5EF4-FFF2-40B4-BE49-F238E27FC236}">
              <a16:creationId xmlns:a16="http://schemas.microsoft.com/office/drawing/2014/main" id="{168A652B-B723-457D-9DB3-E335A7F8286E}"/>
            </a:ext>
          </a:extLst>
        </xdr:cNvPr>
        <xdr:cNvSpPr/>
      </xdr:nvSpPr>
      <xdr:spPr>
        <a:xfrm>
          <a:off x="196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127254</xdr:rowOff>
    </xdr:from>
    <xdr:to>
      <xdr:col>15</xdr:col>
      <xdr:colOff>50800</xdr:colOff>
      <xdr:row>86</xdr:row>
      <xdr:rowOff>38100</xdr:rowOff>
    </xdr:to>
    <xdr:cxnSp macro="">
      <xdr:nvCxnSpPr>
        <xdr:cNvPr id="312" name="直線コネクタ 311">
          <a:extLst>
            <a:ext uri="{FF2B5EF4-FFF2-40B4-BE49-F238E27FC236}">
              <a16:creationId xmlns:a16="http://schemas.microsoft.com/office/drawing/2014/main" id="{298E67EF-5C80-4E63-AD11-868D7ADE7B36}"/>
            </a:ext>
          </a:extLst>
        </xdr:cNvPr>
        <xdr:cNvCxnSpPr/>
      </xdr:nvCxnSpPr>
      <xdr:spPr>
        <a:xfrm>
          <a:off x="2019300" y="14700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170180</xdr:rowOff>
    </xdr:from>
    <xdr:to>
      <xdr:col>6</xdr:col>
      <xdr:colOff>38100</xdr:colOff>
      <xdr:row>85</xdr:row>
      <xdr:rowOff>100330</xdr:rowOff>
    </xdr:to>
    <xdr:sp macro="" textlink="">
      <xdr:nvSpPr>
        <xdr:cNvPr id="313" name="楕円 312">
          <a:extLst>
            <a:ext uri="{FF2B5EF4-FFF2-40B4-BE49-F238E27FC236}">
              <a16:creationId xmlns:a16="http://schemas.microsoft.com/office/drawing/2014/main" id="{C5F3A392-A154-42B7-895D-9344126112D5}"/>
            </a:ext>
          </a:extLst>
        </xdr:cNvPr>
        <xdr:cNvSpPr/>
      </xdr:nvSpPr>
      <xdr:spPr>
        <a:xfrm>
          <a:off x="107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49530</xdr:rowOff>
    </xdr:from>
    <xdr:to>
      <xdr:col>10</xdr:col>
      <xdr:colOff>114300</xdr:colOff>
      <xdr:row>85</xdr:row>
      <xdr:rowOff>127254</xdr:rowOff>
    </xdr:to>
    <xdr:cxnSp macro="">
      <xdr:nvCxnSpPr>
        <xdr:cNvPr id="314" name="直線コネクタ 313">
          <a:extLst>
            <a:ext uri="{FF2B5EF4-FFF2-40B4-BE49-F238E27FC236}">
              <a16:creationId xmlns:a16="http://schemas.microsoft.com/office/drawing/2014/main" id="{F4021C52-3A7E-4303-B6F3-8CDFFBC2DCDA}"/>
            </a:ext>
          </a:extLst>
        </xdr:cNvPr>
        <xdr:cNvCxnSpPr/>
      </xdr:nvCxnSpPr>
      <xdr:spPr>
        <a:xfrm>
          <a:off x="1130300" y="14622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271</xdr:rowOff>
    </xdr:from>
    <xdr:ext cx="405111" cy="259045"/>
    <xdr:sp macro="" textlink="">
      <xdr:nvSpPr>
        <xdr:cNvPr id="315" name="n_1aveValue【福祉施設】&#10;有形固定資産減価償却率">
          <a:extLst>
            <a:ext uri="{FF2B5EF4-FFF2-40B4-BE49-F238E27FC236}">
              <a16:creationId xmlns:a16="http://schemas.microsoft.com/office/drawing/2014/main" id="{887B5113-B884-4977-A58C-87B9D1B5EE0E}"/>
            </a:ext>
          </a:extLst>
        </xdr:cNvPr>
        <xdr:cNvSpPr txBox="1"/>
      </xdr:nvSpPr>
      <xdr:spPr>
        <a:xfrm>
          <a:off x="3582044"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16" name="n_2aveValue【福祉施設】&#10;有形固定資産減価償却率">
          <a:extLst>
            <a:ext uri="{FF2B5EF4-FFF2-40B4-BE49-F238E27FC236}">
              <a16:creationId xmlns:a16="http://schemas.microsoft.com/office/drawing/2014/main" id="{79EBC938-38B0-4293-857E-33E4002AC5F7}"/>
            </a:ext>
          </a:extLst>
        </xdr:cNvPr>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169435</xdr:rowOff>
    </xdr:from>
    <xdr:ext cx="405111" cy="259045"/>
    <xdr:sp macro="" textlink="">
      <xdr:nvSpPr>
        <xdr:cNvPr id="317" name="n_3aveValue【福祉施設】&#10;有形固定資産減価償却率">
          <a:extLst>
            <a:ext uri="{FF2B5EF4-FFF2-40B4-BE49-F238E27FC236}">
              <a16:creationId xmlns:a16="http://schemas.microsoft.com/office/drawing/2014/main" id="{BA0374A1-E066-4CF3-A1E4-448FA53DCE24}"/>
            </a:ext>
          </a:extLst>
        </xdr:cNvPr>
        <xdr:cNvSpPr txBox="1"/>
      </xdr:nvSpPr>
      <xdr:spPr>
        <a:xfrm>
          <a:off x="1816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68851</xdr:rowOff>
    </xdr:from>
    <xdr:ext cx="405111" cy="259045"/>
    <xdr:sp macro="" textlink="">
      <xdr:nvSpPr>
        <xdr:cNvPr id="318" name="n_4aveValue【福祉施設】&#10;有形固定資産減価償却率">
          <a:extLst>
            <a:ext uri="{FF2B5EF4-FFF2-40B4-BE49-F238E27FC236}">
              <a16:creationId xmlns:a16="http://schemas.microsoft.com/office/drawing/2014/main" id="{A8246172-CB94-4BAD-B2B8-D5D9124B2411}"/>
            </a:ext>
          </a:extLst>
        </xdr:cNvPr>
        <xdr:cNvSpPr txBox="1"/>
      </xdr:nvSpPr>
      <xdr:spPr>
        <a:xfrm>
          <a:off x="927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98314</xdr:rowOff>
    </xdr:from>
    <xdr:ext cx="405111" cy="259045"/>
    <xdr:sp macro="" textlink="">
      <xdr:nvSpPr>
        <xdr:cNvPr id="319" name="n_1mainValue【福祉施設】&#10;有形固定資産減価償却率">
          <a:extLst>
            <a:ext uri="{FF2B5EF4-FFF2-40B4-BE49-F238E27FC236}">
              <a16:creationId xmlns:a16="http://schemas.microsoft.com/office/drawing/2014/main" id="{A0B6F785-C846-48AE-A1C3-A6E4D793493E}"/>
            </a:ext>
          </a:extLst>
        </xdr:cNvPr>
        <xdr:cNvSpPr txBox="1"/>
      </xdr:nvSpPr>
      <xdr:spPr>
        <a:xfrm>
          <a:off x="3582044" y="1484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80027</xdr:rowOff>
    </xdr:from>
    <xdr:ext cx="405111" cy="259045"/>
    <xdr:sp macro="" textlink="">
      <xdr:nvSpPr>
        <xdr:cNvPr id="320" name="n_2mainValue【福祉施設】&#10;有形固定資産減価償却率">
          <a:extLst>
            <a:ext uri="{FF2B5EF4-FFF2-40B4-BE49-F238E27FC236}">
              <a16:creationId xmlns:a16="http://schemas.microsoft.com/office/drawing/2014/main" id="{49EA396D-5EE9-46A5-A24E-C7189DC92956}"/>
            </a:ext>
          </a:extLst>
        </xdr:cNvPr>
        <xdr:cNvSpPr txBox="1"/>
      </xdr:nvSpPr>
      <xdr:spPr>
        <a:xfrm>
          <a:off x="2705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169181</xdr:rowOff>
    </xdr:from>
    <xdr:ext cx="405111" cy="259045"/>
    <xdr:sp macro="" textlink="">
      <xdr:nvSpPr>
        <xdr:cNvPr id="321" name="n_3mainValue【福祉施設】&#10;有形固定資産減価償却率">
          <a:extLst>
            <a:ext uri="{FF2B5EF4-FFF2-40B4-BE49-F238E27FC236}">
              <a16:creationId xmlns:a16="http://schemas.microsoft.com/office/drawing/2014/main" id="{57A5D075-DDE7-470A-B3B9-9F2082C49612}"/>
            </a:ext>
          </a:extLst>
        </xdr:cNvPr>
        <xdr:cNvSpPr txBox="1"/>
      </xdr:nvSpPr>
      <xdr:spPr>
        <a:xfrm>
          <a:off x="1816744" y="1474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91457</xdr:rowOff>
    </xdr:from>
    <xdr:ext cx="405111" cy="259045"/>
    <xdr:sp macro="" textlink="">
      <xdr:nvSpPr>
        <xdr:cNvPr id="322" name="n_4mainValue【福祉施設】&#10;有形固定資産減価償却率">
          <a:extLst>
            <a:ext uri="{FF2B5EF4-FFF2-40B4-BE49-F238E27FC236}">
              <a16:creationId xmlns:a16="http://schemas.microsoft.com/office/drawing/2014/main" id="{5A6370E9-DC96-4F0B-B90C-94CAFAF715DF}"/>
            </a:ext>
          </a:extLst>
        </xdr:cNvPr>
        <xdr:cNvSpPr txBox="1"/>
      </xdr:nvSpPr>
      <xdr:spPr>
        <a:xfrm>
          <a:off x="927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F3B414C-A729-481B-A391-BEEA353C80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32D0DF0-DD01-4192-AD84-53B67A2D9CC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556234E2-A288-45D8-9083-1C5A15723C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F9C2626-E1AB-474C-BE00-615D9DC8576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3377AFE-4E21-41D2-A64A-343FA9FC1F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EF24651-8F78-4C73-814E-7D93DC5A50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88A79773-3920-492C-AB82-664B15095B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5E0C8C4-0F92-445B-AA2A-822B9538242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6F531AD-B5C4-4035-B16A-30E06180DD0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DFF06B4-26D9-42D1-B8F3-0037DDEA3B7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6F88FA3E-204A-4D92-A6F9-7371D1731B1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F6C7FD62-E133-4957-9029-2253EFA325A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584D0620-0CC6-420D-939D-BB371E073AA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179BE50A-233E-445E-A73E-F9549692AB8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9C3422DE-280F-4AE0-9D4A-CBDF7AEBCE1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3CD24F29-9A3E-456C-9297-62D8238F040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504278D0-64EE-437F-8EB3-D44DC8FD898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9A773D31-3532-4E3E-AF8A-4E26EF3D03D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71EB9C75-A73F-439F-AE4A-568766076CB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290FA9D3-53F2-4398-BFEA-E45BEC0B7DB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1A9E7663-E0BE-47E0-B2E8-310538154BB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A95989EF-A62F-45B5-BFC2-D42E26FC83C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E9EC3751-BBCF-4A8B-84CC-3DDDC2AC41B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57222D07-E56F-48E1-941F-4038C8D9D2A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944FA0F4-A01C-414D-9CC2-F27D22E2F9D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46264</xdr:rowOff>
    </xdr:from>
    <xdr:to>
      <xdr:col>54</xdr:col>
      <xdr:colOff>189865</xdr:colOff>
      <xdr:row>86</xdr:row>
      <xdr:rowOff>54429</xdr:rowOff>
    </xdr:to>
    <xdr:cxnSp macro="">
      <xdr:nvCxnSpPr>
        <xdr:cNvPr id="348" name="直線コネクタ 347">
          <a:extLst>
            <a:ext uri="{FF2B5EF4-FFF2-40B4-BE49-F238E27FC236}">
              <a16:creationId xmlns:a16="http://schemas.microsoft.com/office/drawing/2014/main" id="{77ECFD49-6968-406E-902D-386CFD62CB17}"/>
            </a:ext>
          </a:extLst>
        </xdr:cNvPr>
        <xdr:cNvCxnSpPr/>
      </xdr:nvCxnSpPr>
      <xdr:spPr>
        <a:xfrm flipV="1">
          <a:off x="10476865" y="132479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58256</xdr:rowOff>
    </xdr:from>
    <xdr:ext cx="469744" cy="259045"/>
    <xdr:sp macro="" textlink="">
      <xdr:nvSpPr>
        <xdr:cNvPr id="349" name="【福祉施設】&#10;一人当たり面積最小値テキスト">
          <a:extLst>
            <a:ext uri="{FF2B5EF4-FFF2-40B4-BE49-F238E27FC236}">
              <a16:creationId xmlns:a16="http://schemas.microsoft.com/office/drawing/2014/main" id="{6068924F-491A-4D5E-ACD2-3B17239A2D9C}"/>
            </a:ext>
          </a:extLst>
        </xdr:cNvPr>
        <xdr:cNvSpPr txBox="1"/>
      </xdr:nvSpPr>
      <xdr:spPr>
        <a:xfrm>
          <a:off x="10515600"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54429</xdr:rowOff>
    </xdr:from>
    <xdr:to>
      <xdr:col>55</xdr:col>
      <xdr:colOff>88900</xdr:colOff>
      <xdr:row>86</xdr:row>
      <xdr:rowOff>54429</xdr:rowOff>
    </xdr:to>
    <xdr:cxnSp macro="">
      <xdr:nvCxnSpPr>
        <xdr:cNvPr id="350" name="直線コネクタ 349">
          <a:extLst>
            <a:ext uri="{FF2B5EF4-FFF2-40B4-BE49-F238E27FC236}">
              <a16:creationId xmlns:a16="http://schemas.microsoft.com/office/drawing/2014/main" id="{610576D7-2BE2-4BA4-BB37-73EE96E8F552}"/>
            </a:ext>
          </a:extLst>
        </xdr:cNvPr>
        <xdr:cNvCxnSpPr/>
      </xdr:nvCxnSpPr>
      <xdr:spPr>
        <a:xfrm>
          <a:off x="10388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164391</xdr:rowOff>
    </xdr:from>
    <xdr:ext cx="469744" cy="259045"/>
    <xdr:sp macro="" textlink="">
      <xdr:nvSpPr>
        <xdr:cNvPr id="351" name="【福祉施設】&#10;一人当たり面積最大値テキスト">
          <a:extLst>
            <a:ext uri="{FF2B5EF4-FFF2-40B4-BE49-F238E27FC236}">
              <a16:creationId xmlns:a16="http://schemas.microsoft.com/office/drawing/2014/main" id="{D6A21719-3048-4EB9-955B-FC113C0241A7}"/>
            </a:ext>
          </a:extLst>
        </xdr:cNvPr>
        <xdr:cNvSpPr txBox="1"/>
      </xdr:nvSpPr>
      <xdr:spPr>
        <a:xfrm>
          <a:off x="105156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46264</xdr:rowOff>
    </xdr:from>
    <xdr:to>
      <xdr:col>55</xdr:col>
      <xdr:colOff>88900</xdr:colOff>
      <xdr:row>77</xdr:row>
      <xdr:rowOff>46264</xdr:rowOff>
    </xdr:to>
    <xdr:cxnSp macro="">
      <xdr:nvCxnSpPr>
        <xdr:cNvPr id="352" name="直線コネクタ 351">
          <a:extLst>
            <a:ext uri="{FF2B5EF4-FFF2-40B4-BE49-F238E27FC236}">
              <a16:creationId xmlns:a16="http://schemas.microsoft.com/office/drawing/2014/main" id="{A435BD27-642B-47CE-97CF-265A9CA95C2B}"/>
            </a:ext>
          </a:extLst>
        </xdr:cNvPr>
        <xdr:cNvCxnSpPr/>
      </xdr:nvCxnSpPr>
      <xdr:spPr>
        <a:xfrm>
          <a:off x="10388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39206</xdr:rowOff>
    </xdr:from>
    <xdr:ext cx="469744" cy="259045"/>
    <xdr:sp macro="" textlink="">
      <xdr:nvSpPr>
        <xdr:cNvPr id="353" name="【福祉施設】&#10;一人当たり面積平均値テキスト">
          <a:extLst>
            <a:ext uri="{FF2B5EF4-FFF2-40B4-BE49-F238E27FC236}">
              <a16:creationId xmlns:a16="http://schemas.microsoft.com/office/drawing/2014/main" id="{41A7C184-B7EB-4542-8EEC-5896D63D3111}"/>
            </a:ext>
          </a:extLst>
        </xdr:cNvPr>
        <xdr:cNvSpPr txBox="1"/>
      </xdr:nvSpPr>
      <xdr:spPr>
        <a:xfrm>
          <a:off x="10515600" y="13926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60779</xdr:rowOff>
    </xdr:from>
    <xdr:to>
      <xdr:col>55</xdr:col>
      <xdr:colOff>50800</xdr:colOff>
      <xdr:row>81</xdr:row>
      <xdr:rowOff>162379</xdr:rowOff>
    </xdr:to>
    <xdr:sp macro="" textlink="">
      <xdr:nvSpPr>
        <xdr:cNvPr id="354" name="フローチャート: 判断 353">
          <a:extLst>
            <a:ext uri="{FF2B5EF4-FFF2-40B4-BE49-F238E27FC236}">
              <a16:creationId xmlns:a16="http://schemas.microsoft.com/office/drawing/2014/main" id="{35CB3967-B3A9-4227-8FA2-206DB3025D9F}"/>
            </a:ext>
          </a:extLst>
        </xdr:cNvPr>
        <xdr:cNvSpPr/>
      </xdr:nvSpPr>
      <xdr:spPr>
        <a:xfrm>
          <a:off x="10426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142421</xdr:rowOff>
    </xdr:from>
    <xdr:to>
      <xdr:col>50</xdr:col>
      <xdr:colOff>165100</xdr:colOff>
      <xdr:row>80</xdr:row>
      <xdr:rowOff>72571</xdr:rowOff>
    </xdr:to>
    <xdr:sp macro="" textlink="">
      <xdr:nvSpPr>
        <xdr:cNvPr id="355" name="フローチャート: 判断 354">
          <a:extLst>
            <a:ext uri="{FF2B5EF4-FFF2-40B4-BE49-F238E27FC236}">
              <a16:creationId xmlns:a16="http://schemas.microsoft.com/office/drawing/2014/main" id="{AE151BEE-AA94-4921-AE21-9710EB8C661F}"/>
            </a:ext>
          </a:extLst>
        </xdr:cNvPr>
        <xdr:cNvSpPr/>
      </xdr:nvSpPr>
      <xdr:spPr>
        <a:xfrm>
          <a:off x="9588500" y="1368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142421</xdr:rowOff>
    </xdr:from>
    <xdr:to>
      <xdr:col>46</xdr:col>
      <xdr:colOff>38100</xdr:colOff>
      <xdr:row>80</xdr:row>
      <xdr:rowOff>72571</xdr:rowOff>
    </xdr:to>
    <xdr:sp macro="" textlink="">
      <xdr:nvSpPr>
        <xdr:cNvPr id="356" name="フローチャート: 判断 355">
          <a:extLst>
            <a:ext uri="{FF2B5EF4-FFF2-40B4-BE49-F238E27FC236}">
              <a16:creationId xmlns:a16="http://schemas.microsoft.com/office/drawing/2014/main" id="{71503A87-C1ED-4508-8EBF-C5E9F0BD9573}"/>
            </a:ext>
          </a:extLst>
        </xdr:cNvPr>
        <xdr:cNvSpPr/>
      </xdr:nvSpPr>
      <xdr:spPr>
        <a:xfrm>
          <a:off x="8699500" y="1368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79</xdr:row>
      <xdr:rowOff>142421</xdr:rowOff>
    </xdr:from>
    <xdr:to>
      <xdr:col>41</xdr:col>
      <xdr:colOff>101600</xdr:colOff>
      <xdr:row>80</xdr:row>
      <xdr:rowOff>72571</xdr:rowOff>
    </xdr:to>
    <xdr:sp macro="" textlink="">
      <xdr:nvSpPr>
        <xdr:cNvPr id="357" name="フローチャート: 判断 356">
          <a:extLst>
            <a:ext uri="{FF2B5EF4-FFF2-40B4-BE49-F238E27FC236}">
              <a16:creationId xmlns:a16="http://schemas.microsoft.com/office/drawing/2014/main" id="{C103EA11-FB12-4C5E-8CED-9D366C747957}"/>
            </a:ext>
          </a:extLst>
        </xdr:cNvPr>
        <xdr:cNvSpPr/>
      </xdr:nvSpPr>
      <xdr:spPr>
        <a:xfrm>
          <a:off x="7810500" y="1368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79</xdr:row>
      <xdr:rowOff>142421</xdr:rowOff>
    </xdr:from>
    <xdr:to>
      <xdr:col>36</xdr:col>
      <xdr:colOff>165100</xdr:colOff>
      <xdr:row>80</xdr:row>
      <xdr:rowOff>72571</xdr:rowOff>
    </xdr:to>
    <xdr:sp macro="" textlink="">
      <xdr:nvSpPr>
        <xdr:cNvPr id="358" name="フローチャート: 判断 357">
          <a:extLst>
            <a:ext uri="{FF2B5EF4-FFF2-40B4-BE49-F238E27FC236}">
              <a16:creationId xmlns:a16="http://schemas.microsoft.com/office/drawing/2014/main" id="{5A1B633C-E481-4181-866B-7E6DA7ECC0A9}"/>
            </a:ext>
          </a:extLst>
        </xdr:cNvPr>
        <xdr:cNvSpPr/>
      </xdr:nvSpPr>
      <xdr:spPr>
        <a:xfrm>
          <a:off x="6921500" y="1368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51D3236-BECF-481D-9E9E-8B86F6FA11C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CF8B3EC-9661-43EB-A691-4D26F0A8D0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F048B8C-07BB-4136-97C7-9E5B6962707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ABCCE6C-0FA9-460A-8991-D2AF79236FF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4CE45E5-BC6F-4A15-9983-6F8D4247D6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11793</xdr:rowOff>
    </xdr:from>
    <xdr:to>
      <xdr:col>55</xdr:col>
      <xdr:colOff>50800</xdr:colOff>
      <xdr:row>81</xdr:row>
      <xdr:rowOff>113393</xdr:rowOff>
    </xdr:to>
    <xdr:sp macro="" textlink="">
      <xdr:nvSpPr>
        <xdr:cNvPr id="364" name="楕円 363">
          <a:extLst>
            <a:ext uri="{FF2B5EF4-FFF2-40B4-BE49-F238E27FC236}">
              <a16:creationId xmlns:a16="http://schemas.microsoft.com/office/drawing/2014/main" id="{EF53175B-8836-4A8F-8965-769423113166}"/>
            </a:ext>
          </a:extLst>
        </xdr:cNvPr>
        <xdr:cNvSpPr/>
      </xdr:nvSpPr>
      <xdr:spPr>
        <a:xfrm>
          <a:off x="104267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34670</xdr:rowOff>
    </xdr:from>
    <xdr:ext cx="469744" cy="259045"/>
    <xdr:sp macro="" textlink="">
      <xdr:nvSpPr>
        <xdr:cNvPr id="365" name="【福祉施設】&#10;一人当たり面積該当値テキスト">
          <a:extLst>
            <a:ext uri="{FF2B5EF4-FFF2-40B4-BE49-F238E27FC236}">
              <a16:creationId xmlns:a16="http://schemas.microsoft.com/office/drawing/2014/main" id="{15012362-572D-4D67-BB6D-CF4BB7B21C2C}"/>
            </a:ext>
          </a:extLst>
        </xdr:cNvPr>
        <xdr:cNvSpPr txBox="1"/>
      </xdr:nvSpPr>
      <xdr:spPr>
        <a:xfrm>
          <a:off x="10515600" y="137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150586</xdr:rowOff>
    </xdr:from>
    <xdr:to>
      <xdr:col>50</xdr:col>
      <xdr:colOff>165100</xdr:colOff>
      <xdr:row>81</xdr:row>
      <xdr:rowOff>80736</xdr:rowOff>
    </xdr:to>
    <xdr:sp macro="" textlink="">
      <xdr:nvSpPr>
        <xdr:cNvPr id="366" name="楕円 365">
          <a:extLst>
            <a:ext uri="{FF2B5EF4-FFF2-40B4-BE49-F238E27FC236}">
              <a16:creationId xmlns:a16="http://schemas.microsoft.com/office/drawing/2014/main" id="{A742615A-2FEE-4248-9E11-25F228336367}"/>
            </a:ext>
          </a:extLst>
        </xdr:cNvPr>
        <xdr:cNvSpPr/>
      </xdr:nvSpPr>
      <xdr:spPr>
        <a:xfrm>
          <a:off x="9588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29936</xdr:rowOff>
    </xdr:from>
    <xdr:to>
      <xdr:col>55</xdr:col>
      <xdr:colOff>0</xdr:colOff>
      <xdr:row>81</xdr:row>
      <xdr:rowOff>62593</xdr:rowOff>
    </xdr:to>
    <xdr:cxnSp macro="">
      <xdr:nvCxnSpPr>
        <xdr:cNvPr id="367" name="直線コネクタ 366">
          <a:extLst>
            <a:ext uri="{FF2B5EF4-FFF2-40B4-BE49-F238E27FC236}">
              <a16:creationId xmlns:a16="http://schemas.microsoft.com/office/drawing/2014/main" id="{2FF4B44C-62A2-4DBF-9559-D3B1C2E86CE2}"/>
            </a:ext>
          </a:extLst>
        </xdr:cNvPr>
        <xdr:cNvCxnSpPr/>
      </xdr:nvCxnSpPr>
      <xdr:spPr>
        <a:xfrm>
          <a:off x="9639300" y="139173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166914</xdr:rowOff>
    </xdr:from>
    <xdr:to>
      <xdr:col>46</xdr:col>
      <xdr:colOff>38100</xdr:colOff>
      <xdr:row>81</xdr:row>
      <xdr:rowOff>97064</xdr:rowOff>
    </xdr:to>
    <xdr:sp macro="" textlink="">
      <xdr:nvSpPr>
        <xdr:cNvPr id="368" name="楕円 367">
          <a:extLst>
            <a:ext uri="{FF2B5EF4-FFF2-40B4-BE49-F238E27FC236}">
              <a16:creationId xmlns:a16="http://schemas.microsoft.com/office/drawing/2014/main" id="{12D85353-BC3C-47E5-A8DC-3A2E3C4C973B}"/>
            </a:ext>
          </a:extLst>
        </xdr:cNvPr>
        <xdr:cNvSpPr/>
      </xdr:nvSpPr>
      <xdr:spPr>
        <a:xfrm>
          <a:off x="8699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29936</xdr:rowOff>
    </xdr:from>
    <xdr:to>
      <xdr:col>50</xdr:col>
      <xdr:colOff>114300</xdr:colOff>
      <xdr:row>81</xdr:row>
      <xdr:rowOff>46264</xdr:rowOff>
    </xdr:to>
    <xdr:cxnSp macro="">
      <xdr:nvCxnSpPr>
        <xdr:cNvPr id="369" name="直線コネクタ 368">
          <a:extLst>
            <a:ext uri="{FF2B5EF4-FFF2-40B4-BE49-F238E27FC236}">
              <a16:creationId xmlns:a16="http://schemas.microsoft.com/office/drawing/2014/main" id="{EBF65A61-AABE-4082-AE59-3BA1A9855AB5}"/>
            </a:ext>
          </a:extLst>
        </xdr:cNvPr>
        <xdr:cNvCxnSpPr/>
      </xdr:nvCxnSpPr>
      <xdr:spPr>
        <a:xfrm flipV="1">
          <a:off x="8750300" y="139173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166914</xdr:rowOff>
    </xdr:from>
    <xdr:to>
      <xdr:col>41</xdr:col>
      <xdr:colOff>101600</xdr:colOff>
      <xdr:row>81</xdr:row>
      <xdr:rowOff>97064</xdr:rowOff>
    </xdr:to>
    <xdr:sp macro="" textlink="">
      <xdr:nvSpPr>
        <xdr:cNvPr id="370" name="楕円 369">
          <a:extLst>
            <a:ext uri="{FF2B5EF4-FFF2-40B4-BE49-F238E27FC236}">
              <a16:creationId xmlns:a16="http://schemas.microsoft.com/office/drawing/2014/main" id="{2D237BD3-D940-474F-AFEF-C70353CF4D40}"/>
            </a:ext>
          </a:extLst>
        </xdr:cNvPr>
        <xdr:cNvSpPr/>
      </xdr:nvSpPr>
      <xdr:spPr>
        <a:xfrm>
          <a:off x="7810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46264</xdr:rowOff>
    </xdr:from>
    <xdr:to>
      <xdr:col>45</xdr:col>
      <xdr:colOff>177800</xdr:colOff>
      <xdr:row>81</xdr:row>
      <xdr:rowOff>46264</xdr:rowOff>
    </xdr:to>
    <xdr:cxnSp macro="">
      <xdr:nvCxnSpPr>
        <xdr:cNvPr id="371" name="直線コネクタ 370">
          <a:extLst>
            <a:ext uri="{FF2B5EF4-FFF2-40B4-BE49-F238E27FC236}">
              <a16:creationId xmlns:a16="http://schemas.microsoft.com/office/drawing/2014/main" id="{A4B091A8-459E-436B-BCEB-734395A246AB}"/>
            </a:ext>
          </a:extLst>
        </xdr:cNvPr>
        <xdr:cNvCxnSpPr/>
      </xdr:nvCxnSpPr>
      <xdr:spPr>
        <a:xfrm>
          <a:off x="7861300" y="1393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11793</xdr:rowOff>
    </xdr:from>
    <xdr:to>
      <xdr:col>36</xdr:col>
      <xdr:colOff>165100</xdr:colOff>
      <xdr:row>81</xdr:row>
      <xdr:rowOff>113393</xdr:rowOff>
    </xdr:to>
    <xdr:sp macro="" textlink="">
      <xdr:nvSpPr>
        <xdr:cNvPr id="372" name="楕円 371">
          <a:extLst>
            <a:ext uri="{FF2B5EF4-FFF2-40B4-BE49-F238E27FC236}">
              <a16:creationId xmlns:a16="http://schemas.microsoft.com/office/drawing/2014/main" id="{BBF49E6A-9635-4544-AA24-97F639E78A21}"/>
            </a:ext>
          </a:extLst>
        </xdr:cNvPr>
        <xdr:cNvSpPr/>
      </xdr:nvSpPr>
      <xdr:spPr>
        <a:xfrm>
          <a:off x="6921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46264</xdr:rowOff>
    </xdr:from>
    <xdr:to>
      <xdr:col>41</xdr:col>
      <xdr:colOff>50800</xdr:colOff>
      <xdr:row>81</xdr:row>
      <xdr:rowOff>62593</xdr:rowOff>
    </xdr:to>
    <xdr:cxnSp macro="">
      <xdr:nvCxnSpPr>
        <xdr:cNvPr id="373" name="直線コネクタ 372">
          <a:extLst>
            <a:ext uri="{FF2B5EF4-FFF2-40B4-BE49-F238E27FC236}">
              <a16:creationId xmlns:a16="http://schemas.microsoft.com/office/drawing/2014/main" id="{E0CDE55A-9D11-4E98-B50D-5E569D817B63}"/>
            </a:ext>
          </a:extLst>
        </xdr:cNvPr>
        <xdr:cNvCxnSpPr/>
      </xdr:nvCxnSpPr>
      <xdr:spPr>
        <a:xfrm flipV="1">
          <a:off x="6972300" y="139337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89098</xdr:rowOff>
    </xdr:from>
    <xdr:ext cx="469744" cy="259045"/>
    <xdr:sp macro="" textlink="">
      <xdr:nvSpPr>
        <xdr:cNvPr id="374" name="n_1aveValue【福祉施設】&#10;一人当たり面積">
          <a:extLst>
            <a:ext uri="{FF2B5EF4-FFF2-40B4-BE49-F238E27FC236}">
              <a16:creationId xmlns:a16="http://schemas.microsoft.com/office/drawing/2014/main" id="{899B6850-52EC-45C1-81B8-3FF48B446C24}"/>
            </a:ext>
          </a:extLst>
        </xdr:cNvPr>
        <xdr:cNvSpPr txBox="1"/>
      </xdr:nvSpPr>
      <xdr:spPr>
        <a:xfrm>
          <a:off x="93917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89098</xdr:rowOff>
    </xdr:from>
    <xdr:ext cx="469744" cy="259045"/>
    <xdr:sp macro="" textlink="">
      <xdr:nvSpPr>
        <xdr:cNvPr id="375" name="n_2aveValue【福祉施設】&#10;一人当たり面積">
          <a:extLst>
            <a:ext uri="{FF2B5EF4-FFF2-40B4-BE49-F238E27FC236}">
              <a16:creationId xmlns:a16="http://schemas.microsoft.com/office/drawing/2014/main" id="{689A9600-B392-412D-9006-72E94B6E875C}"/>
            </a:ext>
          </a:extLst>
        </xdr:cNvPr>
        <xdr:cNvSpPr txBox="1"/>
      </xdr:nvSpPr>
      <xdr:spPr>
        <a:xfrm>
          <a:off x="8515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89098</xdr:rowOff>
    </xdr:from>
    <xdr:ext cx="469744" cy="259045"/>
    <xdr:sp macro="" textlink="">
      <xdr:nvSpPr>
        <xdr:cNvPr id="376" name="n_3aveValue【福祉施設】&#10;一人当たり面積">
          <a:extLst>
            <a:ext uri="{FF2B5EF4-FFF2-40B4-BE49-F238E27FC236}">
              <a16:creationId xmlns:a16="http://schemas.microsoft.com/office/drawing/2014/main" id="{6A1CCEE6-E2B1-428B-8785-4180D0B3372C}"/>
            </a:ext>
          </a:extLst>
        </xdr:cNvPr>
        <xdr:cNvSpPr txBox="1"/>
      </xdr:nvSpPr>
      <xdr:spPr>
        <a:xfrm>
          <a:off x="7626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89098</xdr:rowOff>
    </xdr:from>
    <xdr:ext cx="469744" cy="259045"/>
    <xdr:sp macro="" textlink="">
      <xdr:nvSpPr>
        <xdr:cNvPr id="377" name="n_4aveValue【福祉施設】&#10;一人当たり面積">
          <a:extLst>
            <a:ext uri="{FF2B5EF4-FFF2-40B4-BE49-F238E27FC236}">
              <a16:creationId xmlns:a16="http://schemas.microsoft.com/office/drawing/2014/main" id="{38E12336-0FA6-4929-ABD1-17943DBC3B5B}"/>
            </a:ext>
          </a:extLst>
        </xdr:cNvPr>
        <xdr:cNvSpPr txBox="1"/>
      </xdr:nvSpPr>
      <xdr:spPr>
        <a:xfrm>
          <a:off x="6737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71863</xdr:rowOff>
    </xdr:from>
    <xdr:ext cx="469744" cy="259045"/>
    <xdr:sp macro="" textlink="">
      <xdr:nvSpPr>
        <xdr:cNvPr id="378" name="n_1mainValue【福祉施設】&#10;一人当たり面積">
          <a:extLst>
            <a:ext uri="{FF2B5EF4-FFF2-40B4-BE49-F238E27FC236}">
              <a16:creationId xmlns:a16="http://schemas.microsoft.com/office/drawing/2014/main" id="{F5C74037-2F3C-4C35-91A7-54F9D56ED558}"/>
            </a:ext>
          </a:extLst>
        </xdr:cNvPr>
        <xdr:cNvSpPr txBox="1"/>
      </xdr:nvSpPr>
      <xdr:spPr>
        <a:xfrm>
          <a:off x="9391727" y="139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88191</xdr:rowOff>
    </xdr:from>
    <xdr:ext cx="469744" cy="259045"/>
    <xdr:sp macro="" textlink="">
      <xdr:nvSpPr>
        <xdr:cNvPr id="379" name="n_2mainValue【福祉施設】&#10;一人当たり面積">
          <a:extLst>
            <a:ext uri="{FF2B5EF4-FFF2-40B4-BE49-F238E27FC236}">
              <a16:creationId xmlns:a16="http://schemas.microsoft.com/office/drawing/2014/main" id="{D4DFD5B9-4DE4-4D72-959E-CFB5729CF06B}"/>
            </a:ext>
          </a:extLst>
        </xdr:cNvPr>
        <xdr:cNvSpPr txBox="1"/>
      </xdr:nvSpPr>
      <xdr:spPr>
        <a:xfrm>
          <a:off x="85154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88191</xdr:rowOff>
    </xdr:from>
    <xdr:ext cx="469744" cy="259045"/>
    <xdr:sp macro="" textlink="">
      <xdr:nvSpPr>
        <xdr:cNvPr id="380" name="n_3mainValue【福祉施設】&#10;一人当たり面積">
          <a:extLst>
            <a:ext uri="{FF2B5EF4-FFF2-40B4-BE49-F238E27FC236}">
              <a16:creationId xmlns:a16="http://schemas.microsoft.com/office/drawing/2014/main" id="{96ADF596-D40F-4D5A-96CA-6B484AAC3A31}"/>
            </a:ext>
          </a:extLst>
        </xdr:cNvPr>
        <xdr:cNvSpPr txBox="1"/>
      </xdr:nvSpPr>
      <xdr:spPr>
        <a:xfrm>
          <a:off x="76264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104520</xdr:rowOff>
    </xdr:from>
    <xdr:ext cx="469744" cy="259045"/>
    <xdr:sp macro="" textlink="">
      <xdr:nvSpPr>
        <xdr:cNvPr id="381" name="n_4mainValue【福祉施設】&#10;一人当たり面積">
          <a:extLst>
            <a:ext uri="{FF2B5EF4-FFF2-40B4-BE49-F238E27FC236}">
              <a16:creationId xmlns:a16="http://schemas.microsoft.com/office/drawing/2014/main" id="{D49F333A-D7AB-431F-A6C0-68D2D9D8621E}"/>
            </a:ext>
          </a:extLst>
        </xdr:cNvPr>
        <xdr:cNvSpPr txBox="1"/>
      </xdr:nvSpPr>
      <xdr:spPr>
        <a:xfrm>
          <a:off x="6737427" y="1399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CAEA7395-7992-4A30-ADB3-3F162F07014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9028F811-5DC2-4B49-8CD3-32920CD096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A077284C-FA5F-4A67-A499-741C406FB8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B5448001-D305-4E57-8A1D-313922BF24E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79FBDADA-A1A6-491C-9065-E8D28F01AB7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8C3FC61B-3F1A-448B-88E7-0BE03E8E5E0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AF78D163-8F41-4EC6-8545-D40DCE59D28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40A39148-170C-4A04-BF0D-906D2EC8CC2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8FF3582E-DA62-47A5-A792-51F36224325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6517E442-F300-472B-95C0-1528C1286CE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92" name="テキスト ボックス 391">
          <a:extLst>
            <a:ext uri="{FF2B5EF4-FFF2-40B4-BE49-F238E27FC236}">
              <a16:creationId xmlns:a16="http://schemas.microsoft.com/office/drawing/2014/main" id="{5AAC8203-B4B6-4BD4-9F1A-D2F69676C95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2B4674DF-5E31-4F7A-ABA2-063D5CAF792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4" name="テキスト ボックス 393">
          <a:extLst>
            <a:ext uri="{FF2B5EF4-FFF2-40B4-BE49-F238E27FC236}">
              <a16:creationId xmlns:a16="http://schemas.microsoft.com/office/drawing/2014/main" id="{4F7BECB4-275C-4566-9350-0018317C6889}"/>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95FD15C9-274C-4D8B-9840-54A5EFEB9DA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19421D2C-F4A7-4247-86D2-51AF342706C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F59C5AB0-F59D-4F64-AD90-3F36AF42034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B0D357AD-6EDD-40A0-BD4A-FAE5BFBD9D3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8A9AADE7-3537-477C-BBC3-5BF9E8F1B54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FA588D7C-27CE-4BF1-99AF-FA705D5E653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DD5828C1-E7CB-4AD6-B468-49CC484F0F9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11BC9A20-E6C1-4C2C-B9C1-560E678AC53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333289D0-82E4-4305-A0F2-885E08A840E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4" name="テキスト ボックス 403">
          <a:extLst>
            <a:ext uri="{FF2B5EF4-FFF2-40B4-BE49-F238E27FC236}">
              <a16:creationId xmlns:a16="http://schemas.microsoft.com/office/drawing/2014/main" id="{0AC2A7D4-58C6-476F-9DEC-1315287046F5}"/>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E76E9A78-539E-4AF9-9139-9C4B11A95B2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152400</xdr:rowOff>
    </xdr:from>
    <xdr:to>
      <xdr:col>24</xdr:col>
      <xdr:colOff>62865</xdr:colOff>
      <xdr:row>108</xdr:row>
      <xdr:rowOff>121920</xdr:rowOff>
    </xdr:to>
    <xdr:cxnSp macro="">
      <xdr:nvCxnSpPr>
        <xdr:cNvPr id="406" name="直線コネクタ 405">
          <a:extLst>
            <a:ext uri="{FF2B5EF4-FFF2-40B4-BE49-F238E27FC236}">
              <a16:creationId xmlns:a16="http://schemas.microsoft.com/office/drawing/2014/main" id="{E5FE9D22-80D1-4074-BB61-45153201C2F2}"/>
            </a:ext>
          </a:extLst>
        </xdr:cNvPr>
        <xdr:cNvCxnSpPr/>
      </xdr:nvCxnSpPr>
      <xdr:spPr>
        <a:xfrm flipV="1">
          <a:off x="4634865" y="172974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AEB1D64B-CB72-479E-A43F-A4C1FC7D4F28}"/>
            </a:ext>
          </a:extLst>
        </xdr:cNvPr>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408" name="直線コネクタ 407">
          <a:extLst>
            <a:ext uri="{FF2B5EF4-FFF2-40B4-BE49-F238E27FC236}">
              <a16:creationId xmlns:a16="http://schemas.microsoft.com/office/drawing/2014/main" id="{180AE42E-3ECA-47C0-A1A3-3A0A6186338B}"/>
            </a:ext>
          </a:extLst>
        </xdr:cNvPr>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99077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279BA0F4-C4C4-4442-B025-1E13A723C1A1}"/>
            </a:ext>
          </a:extLst>
        </xdr:cNvPr>
        <xdr:cNvSpPr txBox="1"/>
      </xdr:nvSpPr>
      <xdr:spPr>
        <a:xfrm>
          <a:off x="4673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152400</xdr:rowOff>
    </xdr:from>
    <xdr:to>
      <xdr:col>24</xdr:col>
      <xdr:colOff>152400</xdr:colOff>
      <xdr:row>100</xdr:row>
      <xdr:rowOff>152400</xdr:rowOff>
    </xdr:to>
    <xdr:cxnSp macro="">
      <xdr:nvCxnSpPr>
        <xdr:cNvPr id="410" name="直線コネクタ 409">
          <a:extLst>
            <a:ext uri="{FF2B5EF4-FFF2-40B4-BE49-F238E27FC236}">
              <a16:creationId xmlns:a16="http://schemas.microsoft.com/office/drawing/2014/main" id="{5F6AC528-57A5-4881-9F3C-C7D98092AED0}"/>
            </a:ext>
          </a:extLst>
        </xdr:cNvPr>
        <xdr:cNvCxnSpPr/>
      </xdr:nvCxnSpPr>
      <xdr:spPr>
        <a:xfrm>
          <a:off x="4546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162577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CD35CE47-26C4-4272-8BE5-A321BE68AE00}"/>
            </a:ext>
          </a:extLst>
        </xdr:cNvPr>
        <xdr:cNvSpPr txBox="1"/>
      </xdr:nvSpPr>
      <xdr:spPr>
        <a:xfrm>
          <a:off x="4673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412" name="フローチャート: 判断 411">
          <a:extLst>
            <a:ext uri="{FF2B5EF4-FFF2-40B4-BE49-F238E27FC236}">
              <a16:creationId xmlns:a16="http://schemas.microsoft.com/office/drawing/2014/main" id="{6A319F74-E7A6-4824-85C0-D172FF16EB50}"/>
            </a:ext>
          </a:extLst>
        </xdr:cNvPr>
        <xdr:cNvSpPr/>
      </xdr:nvSpPr>
      <xdr:spPr>
        <a:xfrm>
          <a:off x="4584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120650</xdr:rowOff>
    </xdr:from>
    <xdr:to>
      <xdr:col>20</xdr:col>
      <xdr:colOff>38100</xdr:colOff>
      <xdr:row>108</xdr:row>
      <xdr:rowOff>50800</xdr:rowOff>
    </xdr:to>
    <xdr:sp macro="" textlink="">
      <xdr:nvSpPr>
        <xdr:cNvPr id="413" name="フローチャート: 判断 412">
          <a:extLst>
            <a:ext uri="{FF2B5EF4-FFF2-40B4-BE49-F238E27FC236}">
              <a16:creationId xmlns:a16="http://schemas.microsoft.com/office/drawing/2014/main" id="{30C8F538-E8A1-4AA2-91C6-F42C85B790C5}"/>
            </a:ext>
          </a:extLst>
        </xdr:cNvPr>
        <xdr:cNvSpPr/>
      </xdr:nvSpPr>
      <xdr:spPr>
        <a:xfrm>
          <a:off x="3746500" y="184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139700</xdr:rowOff>
    </xdr:from>
    <xdr:to>
      <xdr:col>15</xdr:col>
      <xdr:colOff>101600</xdr:colOff>
      <xdr:row>107</xdr:row>
      <xdr:rowOff>69850</xdr:rowOff>
    </xdr:to>
    <xdr:sp macro="" textlink="">
      <xdr:nvSpPr>
        <xdr:cNvPr id="414" name="フローチャート: 判断 413">
          <a:extLst>
            <a:ext uri="{FF2B5EF4-FFF2-40B4-BE49-F238E27FC236}">
              <a16:creationId xmlns:a16="http://schemas.microsoft.com/office/drawing/2014/main" id="{FDD05763-449B-4F2E-8FE3-83C14A9DE93D}"/>
            </a:ext>
          </a:extLst>
        </xdr:cNvPr>
        <xdr:cNvSpPr/>
      </xdr:nvSpPr>
      <xdr:spPr>
        <a:xfrm>
          <a:off x="2857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2539</xdr:rowOff>
    </xdr:from>
    <xdr:to>
      <xdr:col>10</xdr:col>
      <xdr:colOff>165100</xdr:colOff>
      <xdr:row>106</xdr:row>
      <xdr:rowOff>104139</xdr:rowOff>
    </xdr:to>
    <xdr:sp macro="" textlink="">
      <xdr:nvSpPr>
        <xdr:cNvPr id="415" name="フローチャート: 判断 414">
          <a:extLst>
            <a:ext uri="{FF2B5EF4-FFF2-40B4-BE49-F238E27FC236}">
              <a16:creationId xmlns:a16="http://schemas.microsoft.com/office/drawing/2014/main" id="{BFCB9D28-0CF0-47EF-A2AA-7F08A645BBD2}"/>
            </a:ext>
          </a:extLst>
        </xdr:cNvPr>
        <xdr:cNvSpPr/>
      </xdr:nvSpPr>
      <xdr:spPr>
        <a:xfrm>
          <a:off x="196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29211</xdr:rowOff>
    </xdr:from>
    <xdr:to>
      <xdr:col>6</xdr:col>
      <xdr:colOff>38100</xdr:colOff>
      <xdr:row>105</xdr:row>
      <xdr:rowOff>130811</xdr:rowOff>
    </xdr:to>
    <xdr:sp macro="" textlink="">
      <xdr:nvSpPr>
        <xdr:cNvPr id="416" name="フローチャート: 判断 415">
          <a:extLst>
            <a:ext uri="{FF2B5EF4-FFF2-40B4-BE49-F238E27FC236}">
              <a16:creationId xmlns:a16="http://schemas.microsoft.com/office/drawing/2014/main" id="{A80F1482-C81C-407E-82D9-11E49226B320}"/>
            </a:ext>
          </a:extLst>
        </xdr:cNvPr>
        <xdr:cNvSpPr/>
      </xdr:nvSpPr>
      <xdr:spPr>
        <a:xfrm>
          <a:off x="107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5B96012-454B-47E1-836E-8C4F0CE89FE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DD7441B-4E5C-4B06-B18D-EE81A94DC96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DE3EF4F-EEE7-4B7A-B592-616C9EF1FFF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7F4D6AF-0B47-4B35-A543-2F4FFF2C1D5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CD4A217-8AF7-4B3F-B488-D755B2DA684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116839</xdr:rowOff>
    </xdr:from>
    <xdr:to>
      <xdr:col>24</xdr:col>
      <xdr:colOff>114300</xdr:colOff>
      <xdr:row>107</xdr:row>
      <xdr:rowOff>46989</xdr:rowOff>
    </xdr:to>
    <xdr:sp macro="" textlink="">
      <xdr:nvSpPr>
        <xdr:cNvPr id="422" name="楕円 421">
          <a:extLst>
            <a:ext uri="{FF2B5EF4-FFF2-40B4-BE49-F238E27FC236}">
              <a16:creationId xmlns:a16="http://schemas.microsoft.com/office/drawing/2014/main" id="{71D515E1-D726-44C3-8508-C70C6E2B05D3}"/>
            </a:ext>
          </a:extLst>
        </xdr:cNvPr>
        <xdr:cNvSpPr/>
      </xdr:nvSpPr>
      <xdr:spPr>
        <a:xfrm>
          <a:off x="4584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95266</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9441D40E-B36E-4418-9A5D-26F82004A5BA}"/>
            </a:ext>
          </a:extLst>
        </xdr:cNvPr>
        <xdr:cNvSpPr txBox="1"/>
      </xdr:nvSpPr>
      <xdr:spPr>
        <a:xfrm>
          <a:off x="4673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143511</xdr:rowOff>
    </xdr:from>
    <xdr:to>
      <xdr:col>20</xdr:col>
      <xdr:colOff>38100</xdr:colOff>
      <xdr:row>106</xdr:row>
      <xdr:rowOff>73661</xdr:rowOff>
    </xdr:to>
    <xdr:sp macro="" textlink="">
      <xdr:nvSpPr>
        <xdr:cNvPr id="424" name="楕円 423">
          <a:extLst>
            <a:ext uri="{FF2B5EF4-FFF2-40B4-BE49-F238E27FC236}">
              <a16:creationId xmlns:a16="http://schemas.microsoft.com/office/drawing/2014/main" id="{097C1890-93F8-4001-820E-3055875B9D4A}"/>
            </a:ext>
          </a:extLst>
        </xdr:cNvPr>
        <xdr:cNvSpPr/>
      </xdr:nvSpPr>
      <xdr:spPr>
        <a:xfrm>
          <a:off x="3746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22861</xdr:rowOff>
    </xdr:from>
    <xdr:to>
      <xdr:col>24</xdr:col>
      <xdr:colOff>63500</xdr:colOff>
      <xdr:row>106</xdr:row>
      <xdr:rowOff>167639</xdr:rowOff>
    </xdr:to>
    <xdr:cxnSp macro="">
      <xdr:nvCxnSpPr>
        <xdr:cNvPr id="425" name="直線コネクタ 424">
          <a:extLst>
            <a:ext uri="{FF2B5EF4-FFF2-40B4-BE49-F238E27FC236}">
              <a16:creationId xmlns:a16="http://schemas.microsoft.com/office/drawing/2014/main" id="{7F2843A3-034E-4EDD-B84D-D74A89060C5B}"/>
            </a:ext>
          </a:extLst>
        </xdr:cNvPr>
        <xdr:cNvCxnSpPr/>
      </xdr:nvCxnSpPr>
      <xdr:spPr>
        <a:xfrm>
          <a:off x="3797300" y="181965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170180</xdr:rowOff>
    </xdr:from>
    <xdr:to>
      <xdr:col>15</xdr:col>
      <xdr:colOff>101600</xdr:colOff>
      <xdr:row>105</xdr:row>
      <xdr:rowOff>100330</xdr:rowOff>
    </xdr:to>
    <xdr:sp macro="" textlink="">
      <xdr:nvSpPr>
        <xdr:cNvPr id="426" name="楕円 425">
          <a:extLst>
            <a:ext uri="{FF2B5EF4-FFF2-40B4-BE49-F238E27FC236}">
              <a16:creationId xmlns:a16="http://schemas.microsoft.com/office/drawing/2014/main" id="{FBC48360-FDD1-44E8-A525-C09C0A1F9649}"/>
            </a:ext>
          </a:extLst>
        </xdr:cNvPr>
        <xdr:cNvSpPr/>
      </xdr:nvSpPr>
      <xdr:spPr>
        <a:xfrm>
          <a:off x="2857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49530</xdr:rowOff>
    </xdr:from>
    <xdr:to>
      <xdr:col>19</xdr:col>
      <xdr:colOff>177800</xdr:colOff>
      <xdr:row>106</xdr:row>
      <xdr:rowOff>22861</xdr:rowOff>
    </xdr:to>
    <xdr:cxnSp macro="">
      <xdr:nvCxnSpPr>
        <xdr:cNvPr id="427" name="直線コネクタ 426">
          <a:extLst>
            <a:ext uri="{FF2B5EF4-FFF2-40B4-BE49-F238E27FC236}">
              <a16:creationId xmlns:a16="http://schemas.microsoft.com/office/drawing/2014/main" id="{9EB631D3-105D-41BF-A0B2-E17E892BBCF0}"/>
            </a:ext>
          </a:extLst>
        </xdr:cNvPr>
        <xdr:cNvCxnSpPr/>
      </xdr:nvCxnSpPr>
      <xdr:spPr>
        <a:xfrm>
          <a:off x="2908300" y="180517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78739</xdr:rowOff>
    </xdr:from>
    <xdr:to>
      <xdr:col>10</xdr:col>
      <xdr:colOff>165100</xdr:colOff>
      <xdr:row>105</xdr:row>
      <xdr:rowOff>8889</xdr:rowOff>
    </xdr:to>
    <xdr:sp macro="" textlink="">
      <xdr:nvSpPr>
        <xdr:cNvPr id="428" name="楕円 427">
          <a:extLst>
            <a:ext uri="{FF2B5EF4-FFF2-40B4-BE49-F238E27FC236}">
              <a16:creationId xmlns:a16="http://schemas.microsoft.com/office/drawing/2014/main" id="{D6D4B306-5D21-4FA2-B096-629761EFE08B}"/>
            </a:ext>
          </a:extLst>
        </xdr:cNvPr>
        <xdr:cNvSpPr/>
      </xdr:nvSpPr>
      <xdr:spPr>
        <a:xfrm>
          <a:off x="1968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129539</xdr:rowOff>
    </xdr:from>
    <xdr:to>
      <xdr:col>15</xdr:col>
      <xdr:colOff>50800</xdr:colOff>
      <xdr:row>105</xdr:row>
      <xdr:rowOff>49530</xdr:rowOff>
    </xdr:to>
    <xdr:cxnSp macro="">
      <xdr:nvCxnSpPr>
        <xdr:cNvPr id="429" name="直線コネクタ 428">
          <a:extLst>
            <a:ext uri="{FF2B5EF4-FFF2-40B4-BE49-F238E27FC236}">
              <a16:creationId xmlns:a16="http://schemas.microsoft.com/office/drawing/2014/main" id="{E7B8AFFC-C69E-420B-8178-59FF667DE683}"/>
            </a:ext>
          </a:extLst>
        </xdr:cNvPr>
        <xdr:cNvCxnSpPr/>
      </xdr:nvCxnSpPr>
      <xdr:spPr>
        <a:xfrm>
          <a:off x="2019300" y="179603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128270</xdr:rowOff>
    </xdr:from>
    <xdr:to>
      <xdr:col>6</xdr:col>
      <xdr:colOff>38100</xdr:colOff>
      <xdr:row>104</xdr:row>
      <xdr:rowOff>58420</xdr:rowOff>
    </xdr:to>
    <xdr:sp macro="" textlink="">
      <xdr:nvSpPr>
        <xdr:cNvPr id="430" name="楕円 429">
          <a:extLst>
            <a:ext uri="{FF2B5EF4-FFF2-40B4-BE49-F238E27FC236}">
              <a16:creationId xmlns:a16="http://schemas.microsoft.com/office/drawing/2014/main" id="{CD5F83DE-543E-4BBC-9471-FE21425B0CD1}"/>
            </a:ext>
          </a:extLst>
        </xdr:cNvPr>
        <xdr:cNvSpPr/>
      </xdr:nvSpPr>
      <xdr:spPr>
        <a:xfrm>
          <a:off x="1079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xdr:rowOff>
    </xdr:from>
    <xdr:to>
      <xdr:col>10</xdr:col>
      <xdr:colOff>114300</xdr:colOff>
      <xdr:row>104</xdr:row>
      <xdr:rowOff>129539</xdr:rowOff>
    </xdr:to>
    <xdr:cxnSp macro="">
      <xdr:nvCxnSpPr>
        <xdr:cNvPr id="431" name="直線コネクタ 430">
          <a:extLst>
            <a:ext uri="{FF2B5EF4-FFF2-40B4-BE49-F238E27FC236}">
              <a16:creationId xmlns:a16="http://schemas.microsoft.com/office/drawing/2014/main" id="{FD0C1536-E3E5-46AE-9F5D-D98EC9A2AC73}"/>
            </a:ext>
          </a:extLst>
        </xdr:cNvPr>
        <xdr:cNvCxnSpPr/>
      </xdr:nvCxnSpPr>
      <xdr:spPr>
        <a:xfrm>
          <a:off x="1130300" y="178384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41927</xdr:rowOff>
    </xdr:from>
    <xdr:ext cx="405111" cy="259045"/>
    <xdr:sp macro="" textlink="">
      <xdr:nvSpPr>
        <xdr:cNvPr id="432" name="n_1aveValue【市民会館】&#10;有形固定資産減価償却率">
          <a:extLst>
            <a:ext uri="{FF2B5EF4-FFF2-40B4-BE49-F238E27FC236}">
              <a16:creationId xmlns:a16="http://schemas.microsoft.com/office/drawing/2014/main" id="{D901F93A-278D-4819-9FCD-00426B7C9819}"/>
            </a:ext>
          </a:extLst>
        </xdr:cNvPr>
        <xdr:cNvSpPr txBox="1"/>
      </xdr:nvSpPr>
      <xdr:spPr>
        <a:xfrm>
          <a:off x="35820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433" name="n_2aveValue【市民会館】&#10;有形固定資産減価償却率">
          <a:extLst>
            <a:ext uri="{FF2B5EF4-FFF2-40B4-BE49-F238E27FC236}">
              <a16:creationId xmlns:a16="http://schemas.microsoft.com/office/drawing/2014/main" id="{5C7D98AB-8456-4172-8C2E-5FEE948ED526}"/>
            </a:ext>
          </a:extLst>
        </xdr:cNvPr>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95266</xdr:rowOff>
    </xdr:from>
    <xdr:ext cx="405111" cy="259045"/>
    <xdr:sp macro="" textlink="">
      <xdr:nvSpPr>
        <xdr:cNvPr id="434" name="n_3aveValue【市民会館】&#10;有形固定資産減価償却率">
          <a:extLst>
            <a:ext uri="{FF2B5EF4-FFF2-40B4-BE49-F238E27FC236}">
              <a16:creationId xmlns:a16="http://schemas.microsoft.com/office/drawing/2014/main" id="{000EA60D-D096-42CC-B440-1449202E8F8C}"/>
            </a:ext>
          </a:extLst>
        </xdr:cNvPr>
        <xdr:cNvSpPr txBox="1"/>
      </xdr:nvSpPr>
      <xdr:spPr>
        <a:xfrm>
          <a:off x="1816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121938</xdr:rowOff>
    </xdr:from>
    <xdr:ext cx="405111" cy="259045"/>
    <xdr:sp macro="" textlink="">
      <xdr:nvSpPr>
        <xdr:cNvPr id="435" name="n_4aveValue【市民会館】&#10;有形固定資産減価償却率">
          <a:extLst>
            <a:ext uri="{FF2B5EF4-FFF2-40B4-BE49-F238E27FC236}">
              <a16:creationId xmlns:a16="http://schemas.microsoft.com/office/drawing/2014/main" id="{727197E6-4F52-4DA5-88FC-A87562469DAA}"/>
            </a:ext>
          </a:extLst>
        </xdr:cNvPr>
        <xdr:cNvSpPr txBox="1"/>
      </xdr:nvSpPr>
      <xdr:spPr>
        <a:xfrm>
          <a:off x="927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90188</xdr:rowOff>
    </xdr:from>
    <xdr:ext cx="405111" cy="259045"/>
    <xdr:sp macro="" textlink="">
      <xdr:nvSpPr>
        <xdr:cNvPr id="436" name="n_1mainValue【市民会館】&#10;有形固定資産減価償却率">
          <a:extLst>
            <a:ext uri="{FF2B5EF4-FFF2-40B4-BE49-F238E27FC236}">
              <a16:creationId xmlns:a16="http://schemas.microsoft.com/office/drawing/2014/main" id="{ECB8CD79-17B7-4C10-AA59-9F364F3BC606}"/>
            </a:ext>
          </a:extLst>
        </xdr:cNvPr>
        <xdr:cNvSpPr txBox="1"/>
      </xdr:nvSpPr>
      <xdr:spPr>
        <a:xfrm>
          <a:off x="35820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437" name="n_2mainValue【市民会館】&#10;有形固定資産減価償却率">
          <a:extLst>
            <a:ext uri="{FF2B5EF4-FFF2-40B4-BE49-F238E27FC236}">
              <a16:creationId xmlns:a16="http://schemas.microsoft.com/office/drawing/2014/main" id="{2062FE84-29DF-40FC-90E2-F018DC7BF8F4}"/>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25416</xdr:rowOff>
    </xdr:from>
    <xdr:ext cx="405111" cy="259045"/>
    <xdr:sp macro="" textlink="">
      <xdr:nvSpPr>
        <xdr:cNvPr id="438" name="n_3mainValue【市民会館】&#10;有形固定資産減価償却率">
          <a:extLst>
            <a:ext uri="{FF2B5EF4-FFF2-40B4-BE49-F238E27FC236}">
              <a16:creationId xmlns:a16="http://schemas.microsoft.com/office/drawing/2014/main" id="{E322C257-99AF-46C7-AAF8-BC3EEF2C72BB}"/>
            </a:ext>
          </a:extLst>
        </xdr:cNvPr>
        <xdr:cNvSpPr txBox="1"/>
      </xdr:nvSpPr>
      <xdr:spPr>
        <a:xfrm>
          <a:off x="18167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74947</xdr:rowOff>
    </xdr:from>
    <xdr:ext cx="405111" cy="259045"/>
    <xdr:sp macro="" textlink="">
      <xdr:nvSpPr>
        <xdr:cNvPr id="439" name="n_4mainValue【市民会館】&#10;有形固定資産減価償却率">
          <a:extLst>
            <a:ext uri="{FF2B5EF4-FFF2-40B4-BE49-F238E27FC236}">
              <a16:creationId xmlns:a16="http://schemas.microsoft.com/office/drawing/2014/main" id="{C2B76D8C-E214-4F83-B47F-C37CEE56147B}"/>
            </a:ext>
          </a:extLst>
        </xdr:cNvPr>
        <xdr:cNvSpPr txBox="1"/>
      </xdr:nvSpPr>
      <xdr:spPr>
        <a:xfrm>
          <a:off x="927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54ADC778-2D19-4ACC-AAC3-BE6E5A7767F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182A5484-5571-4902-945D-0CBBEAB9B4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9519F82-B22F-41DB-A65C-2861CD88597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DBA62B2D-BA92-4770-8D82-275588EC1D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AA55B6B2-A51B-4EFF-A187-55FB7959C9B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F57E2AE7-3297-4B6D-B5A3-0E3E4FED50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EB67734-68BA-491E-AA0F-70D9381E0E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84E97322-C3B2-4A43-825C-F74A7B3236C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CEE0EB49-C4F3-4D74-A09D-F8334C78683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3546839-9F67-4A98-A494-9BDC4C0AB05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50" name="テキスト ボックス 449">
          <a:extLst>
            <a:ext uri="{FF2B5EF4-FFF2-40B4-BE49-F238E27FC236}">
              <a16:creationId xmlns:a16="http://schemas.microsoft.com/office/drawing/2014/main" id="{E4F868E4-686C-4FA2-8860-EA575C25B5ED}"/>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51" name="直線コネクタ 450">
          <a:extLst>
            <a:ext uri="{FF2B5EF4-FFF2-40B4-BE49-F238E27FC236}">
              <a16:creationId xmlns:a16="http://schemas.microsoft.com/office/drawing/2014/main" id="{11BAD390-1409-41C6-83D0-5DD643EB44F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2" name="テキスト ボックス 451">
          <a:extLst>
            <a:ext uri="{FF2B5EF4-FFF2-40B4-BE49-F238E27FC236}">
              <a16:creationId xmlns:a16="http://schemas.microsoft.com/office/drawing/2014/main" id="{254E7622-42B0-488E-9310-4E169E1821F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3" name="直線コネクタ 452">
          <a:extLst>
            <a:ext uri="{FF2B5EF4-FFF2-40B4-BE49-F238E27FC236}">
              <a16:creationId xmlns:a16="http://schemas.microsoft.com/office/drawing/2014/main" id="{001CF8B3-1646-40B8-AC71-B663E0A5BC4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4" name="テキスト ボックス 453">
          <a:extLst>
            <a:ext uri="{FF2B5EF4-FFF2-40B4-BE49-F238E27FC236}">
              <a16:creationId xmlns:a16="http://schemas.microsoft.com/office/drawing/2014/main" id="{3B21B9A5-B6BE-4064-8B3A-B929E05B99E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5" name="直線コネクタ 454">
          <a:extLst>
            <a:ext uri="{FF2B5EF4-FFF2-40B4-BE49-F238E27FC236}">
              <a16:creationId xmlns:a16="http://schemas.microsoft.com/office/drawing/2014/main" id="{76A21500-5822-428C-B791-7F9ECB9B695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6" name="テキスト ボックス 455">
          <a:extLst>
            <a:ext uri="{FF2B5EF4-FFF2-40B4-BE49-F238E27FC236}">
              <a16:creationId xmlns:a16="http://schemas.microsoft.com/office/drawing/2014/main" id="{AFC7F0ED-CE89-47B8-9933-C4338594666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7" name="直線コネクタ 456">
          <a:extLst>
            <a:ext uri="{FF2B5EF4-FFF2-40B4-BE49-F238E27FC236}">
              <a16:creationId xmlns:a16="http://schemas.microsoft.com/office/drawing/2014/main" id="{A5ADCAD1-8EEF-46EB-8E98-F7224FA33DD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8" name="テキスト ボックス 457">
          <a:extLst>
            <a:ext uri="{FF2B5EF4-FFF2-40B4-BE49-F238E27FC236}">
              <a16:creationId xmlns:a16="http://schemas.microsoft.com/office/drawing/2014/main" id="{8ACFB277-68E2-48C7-A489-ED935DE717B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9" name="直線コネクタ 458">
          <a:extLst>
            <a:ext uri="{FF2B5EF4-FFF2-40B4-BE49-F238E27FC236}">
              <a16:creationId xmlns:a16="http://schemas.microsoft.com/office/drawing/2014/main" id="{13FE798F-7BF1-4CD7-93C9-8FD6BB37DEE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0" name="テキスト ボックス 459">
          <a:extLst>
            <a:ext uri="{FF2B5EF4-FFF2-40B4-BE49-F238E27FC236}">
              <a16:creationId xmlns:a16="http://schemas.microsoft.com/office/drawing/2014/main" id="{7114173D-12C6-4747-967E-192E29793BD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78A8BA3C-8FEB-4385-99CB-79D23CCAE57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A99B180B-8823-4E56-A800-2897FE4BA2E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6502DFA2-455D-4639-A2A1-99F3917B35D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95250</xdr:rowOff>
    </xdr:from>
    <xdr:to>
      <xdr:col>54</xdr:col>
      <xdr:colOff>189865</xdr:colOff>
      <xdr:row>107</xdr:row>
      <xdr:rowOff>19050</xdr:rowOff>
    </xdr:to>
    <xdr:cxnSp macro="">
      <xdr:nvCxnSpPr>
        <xdr:cNvPr id="464" name="直線コネクタ 463">
          <a:extLst>
            <a:ext uri="{FF2B5EF4-FFF2-40B4-BE49-F238E27FC236}">
              <a16:creationId xmlns:a16="http://schemas.microsoft.com/office/drawing/2014/main" id="{0F67A6DD-1609-4A40-ADE4-C92F9AACE706}"/>
            </a:ext>
          </a:extLst>
        </xdr:cNvPr>
        <xdr:cNvCxnSpPr/>
      </xdr:nvCxnSpPr>
      <xdr:spPr>
        <a:xfrm flipV="1">
          <a:off x="10476865" y="17411700"/>
          <a:ext cx="0"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22877</xdr:rowOff>
    </xdr:from>
    <xdr:ext cx="469744" cy="259045"/>
    <xdr:sp macro="" textlink="">
      <xdr:nvSpPr>
        <xdr:cNvPr id="465" name="【市民会館】&#10;一人当たり面積最小値テキスト">
          <a:extLst>
            <a:ext uri="{FF2B5EF4-FFF2-40B4-BE49-F238E27FC236}">
              <a16:creationId xmlns:a16="http://schemas.microsoft.com/office/drawing/2014/main" id="{5A8704F1-96C0-48CC-AED2-AD9F2B659C26}"/>
            </a:ext>
          </a:extLst>
        </xdr:cNvPr>
        <xdr:cNvSpPr txBox="1"/>
      </xdr:nvSpPr>
      <xdr:spPr>
        <a:xfrm>
          <a:off x="10515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19050</xdr:rowOff>
    </xdr:from>
    <xdr:to>
      <xdr:col>55</xdr:col>
      <xdr:colOff>88900</xdr:colOff>
      <xdr:row>107</xdr:row>
      <xdr:rowOff>19050</xdr:rowOff>
    </xdr:to>
    <xdr:cxnSp macro="">
      <xdr:nvCxnSpPr>
        <xdr:cNvPr id="466" name="直線コネクタ 465">
          <a:extLst>
            <a:ext uri="{FF2B5EF4-FFF2-40B4-BE49-F238E27FC236}">
              <a16:creationId xmlns:a16="http://schemas.microsoft.com/office/drawing/2014/main" id="{2F49AF8C-E5FB-4F8C-B2BE-2B32F1E52CC4}"/>
            </a:ext>
          </a:extLst>
        </xdr:cNvPr>
        <xdr:cNvCxnSpPr/>
      </xdr:nvCxnSpPr>
      <xdr:spPr>
        <a:xfrm>
          <a:off x="10388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41927</xdr:rowOff>
    </xdr:from>
    <xdr:ext cx="469744" cy="259045"/>
    <xdr:sp macro="" textlink="">
      <xdr:nvSpPr>
        <xdr:cNvPr id="467" name="【市民会館】&#10;一人当たり面積最大値テキスト">
          <a:extLst>
            <a:ext uri="{FF2B5EF4-FFF2-40B4-BE49-F238E27FC236}">
              <a16:creationId xmlns:a16="http://schemas.microsoft.com/office/drawing/2014/main" id="{BC1C01F9-87F3-4AF5-A75E-1447A74A63DC}"/>
            </a:ext>
          </a:extLst>
        </xdr:cNvPr>
        <xdr:cNvSpPr txBox="1"/>
      </xdr:nvSpPr>
      <xdr:spPr>
        <a:xfrm>
          <a:off x="10515600" y="171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95250</xdr:rowOff>
    </xdr:from>
    <xdr:to>
      <xdr:col>55</xdr:col>
      <xdr:colOff>88900</xdr:colOff>
      <xdr:row>101</xdr:row>
      <xdr:rowOff>95250</xdr:rowOff>
    </xdr:to>
    <xdr:cxnSp macro="">
      <xdr:nvCxnSpPr>
        <xdr:cNvPr id="468" name="直線コネクタ 467">
          <a:extLst>
            <a:ext uri="{FF2B5EF4-FFF2-40B4-BE49-F238E27FC236}">
              <a16:creationId xmlns:a16="http://schemas.microsoft.com/office/drawing/2014/main" id="{282AEE4E-435D-4FCE-8E59-B616C90CE052}"/>
            </a:ext>
          </a:extLst>
        </xdr:cNvPr>
        <xdr:cNvCxnSpPr/>
      </xdr:nvCxnSpPr>
      <xdr:spPr>
        <a:xfrm>
          <a:off x="10388600" y="1741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143527</xdr:rowOff>
    </xdr:from>
    <xdr:ext cx="469744" cy="259045"/>
    <xdr:sp macro="" textlink="">
      <xdr:nvSpPr>
        <xdr:cNvPr id="469" name="【市民会館】&#10;一人当たり面積平均値テキスト">
          <a:extLst>
            <a:ext uri="{FF2B5EF4-FFF2-40B4-BE49-F238E27FC236}">
              <a16:creationId xmlns:a16="http://schemas.microsoft.com/office/drawing/2014/main" id="{3AA77614-EFD2-4011-84B5-FBF838E555D3}"/>
            </a:ext>
          </a:extLst>
        </xdr:cNvPr>
        <xdr:cNvSpPr txBox="1"/>
      </xdr:nvSpPr>
      <xdr:spPr>
        <a:xfrm>
          <a:off x="10515600" y="176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120650</xdr:rowOff>
    </xdr:from>
    <xdr:to>
      <xdr:col>55</xdr:col>
      <xdr:colOff>50800</xdr:colOff>
      <xdr:row>104</xdr:row>
      <xdr:rowOff>50800</xdr:rowOff>
    </xdr:to>
    <xdr:sp macro="" textlink="">
      <xdr:nvSpPr>
        <xdr:cNvPr id="470" name="フローチャート: 判断 469">
          <a:extLst>
            <a:ext uri="{FF2B5EF4-FFF2-40B4-BE49-F238E27FC236}">
              <a16:creationId xmlns:a16="http://schemas.microsoft.com/office/drawing/2014/main" id="{EA4C9BEC-681D-4BFE-84CD-7562E521B292}"/>
            </a:ext>
          </a:extLst>
        </xdr:cNvPr>
        <xdr:cNvSpPr/>
      </xdr:nvSpPr>
      <xdr:spPr>
        <a:xfrm>
          <a:off x="10426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158750</xdr:rowOff>
    </xdr:from>
    <xdr:to>
      <xdr:col>50</xdr:col>
      <xdr:colOff>165100</xdr:colOff>
      <xdr:row>100</xdr:row>
      <xdr:rowOff>88900</xdr:rowOff>
    </xdr:to>
    <xdr:sp macro="" textlink="">
      <xdr:nvSpPr>
        <xdr:cNvPr id="471" name="フローチャート: 判断 470">
          <a:extLst>
            <a:ext uri="{FF2B5EF4-FFF2-40B4-BE49-F238E27FC236}">
              <a16:creationId xmlns:a16="http://schemas.microsoft.com/office/drawing/2014/main" id="{BDE98795-62BC-485D-9657-F2C834615126}"/>
            </a:ext>
          </a:extLst>
        </xdr:cNvPr>
        <xdr:cNvSpPr/>
      </xdr:nvSpPr>
      <xdr:spPr>
        <a:xfrm>
          <a:off x="9588500" y="1713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158750</xdr:rowOff>
    </xdr:from>
    <xdr:to>
      <xdr:col>46</xdr:col>
      <xdr:colOff>38100</xdr:colOff>
      <xdr:row>100</xdr:row>
      <xdr:rowOff>88900</xdr:rowOff>
    </xdr:to>
    <xdr:sp macro="" textlink="">
      <xdr:nvSpPr>
        <xdr:cNvPr id="472" name="フローチャート: 判断 471">
          <a:extLst>
            <a:ext uri="{FF2B5EF4-FFF2-40B4-BE49-F238E27FC236}">
              <a16:creationId xmlns:a16="http://schemas.microsoft.com/office/drawing/2014/main" id="{116F6750-4782-4FAD-9148-79AAA64CB32E}"/>
            </a:ext>
          </a:extLst>
        </xdr:cNvPr>
        <xdr:cNvSpPr/>
      </xdr:nvSpPr>
      <xdr:spPr>
        <a:xfrm>
          <a:off x="8699500" y="1713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25400</xdr:rowOff>
    </xdr:from>
    <xdr:to>
      <xdr:col>41</xdr:col>
      <xdr:colOff>101600</xdr:colOff>
      <xdr:row>100</xdr:row>
      <xdr:rowOff>127000</xdr:rowOff>
    </xdr:to>
    <xdr:sp macro="" textlink="">
      <xdr:nvSpPr>
        <xdr:cNvPr id="473" name="フローチャート: 判断 472">
          <a:extLst>
            <a:ext uri="{FF2B5EF4-FFF2-40B4-BE49-F238E27FC236}">
              <a16:creationId xmlns:a16="http://schemas.microsoft.com/office/drawing/2014/main" id="{12E2F283-6658-48E5-920F-E7FCCAE62E79}"/>
            </a:ext>
          </a:extLst>
        </xdr:cNvPr>
        <xdr:cNvSpPr/>
      </xdr:nvSpPr>
      <xdr:spPr>
        <a:xfrm>
          <a:off x="78105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25400</xdr:rowOff>
    </xdr:from>
    <xdr:to>
      <xdr:col>36</xdr:col>
      <xdr:colOff>165100</xdr:colOff>
      <xdr:row>100</xdr:row>
      <xdr:rowOff>127000</xdr:rowOff>
    </xdr:to>
    <xdr:sp macro="" textlink="">
      <xdr:nvSpPr>
        <xdr:cNvPr id="474" name="フローチャート: 判断 473">
          <a:extLst>
            <a:ext uri="{FF2B5EF4-FFF2-40B4-BE49-F238E27FC236}">
              <a16:creationId xmlns:a16="http://schemas.microsoft.com/office/drawing/2014/main" id="{331760BB-A5EA-4744-82D4-DD0AAA6DF035}"/>
            </a:ext>
          </a:extLst>
        </xdr:cNvPr>
        <xdr:cNvSpPr/>
      </xdr:nvSpPr>
      <xdr:spPr>
        <a:xfrm>
          <a:off x="69215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4BA5584-6104-443A-8687-9D93B56A912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34715E2-15CF-415E-A57B-588910A56EE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0E473DD-E7CA-45BB-80DA-5BE0E3A9D72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40F5A0D6-5520-49D9-A2DE-41CA9F97ACB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C76BCF25-310C-41C9-83E1-AE66779337E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80" name="楕円 479">
          <a:extLst>
            <a:ext uri="{FF2B5EF4-FFF2-40B4-BE49-F238E27FC236}">
              <a16:creationId xmlns:a16="http://schemas.microsoft.com/office/drawing/2014/main" id="{393EB04A-B9EE-4133-A4C2-57088EEA311C}"/>
            </a:ext>
          </a:extLst>
        </xdr:cNvPr>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54627</xdr:rowOff>
    </xdr:from>
    <xdr:ext cx="469744" cy="259045"/>
    <xdr:sp macro="" textlink="">
      <xdr:nvSpPr>
        <xdr:cNvPr id="481" name="【市民会館】&#10;一人当たり面積該当値テキスト">
          <a:extLst>
            <a:ext uri="{FF2B5EF4-FFF2-40B4-BE49-F238E27FC236}">
              <a16:creationId xmlns:a16="http://schemas.microsoft.com/office/drawing/2014/main" id="{C91F80EC-24DE-4D25-947B-34BF16BDE4C7}"/>
            </a:ext>
          </a:extLst>
        </xdr:cNvPr>
        <xdr:cNvSpPr txBox="1"/>
      </xdr:nvSpPr>
      <xdr:spPr>
        <a:xfrm>
          <a:off x="10515600" y="182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482" name="楕円 481">
          <a:extLst>
            <a:ext uri="{FF2B5EF4-FFF2-40B4-BE49-F238E27FC236}">
              <a16:creationId xmlns:a16="http://schemas.microsoft.com/office/drawing/2014/main" id="{61A21327-77D1-4154-A291-B44A2A985E6C}"/>
            </a:ext>
          </a:extLst>
        </xdr:cNvPr>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133350</xdr:rowOff>
    </xdr:to>
    <xdr:cxnSp macro="">
      <xdr:nvCxnSpPr>
        <xdr:cNvPr id="483" name="直線コネクタ 482">
          <a:extLst>
            <a:ext uri="{FF2B5EF4-FFF2-40B4-BE49-F238E27FC236}">
              <a16:creationId xmlns:a16="http://schemas.microsoft.com/office/drawing/2014/main" id="{95FB8103-0BEF-4487-901A-57E292CBD614}"/>
            </a:ext>
          </a:extLst>
        </xdr:cNvPr>
        <xdr:cNvCxnSpPr/>
      </xdr:nvCxnSpPr>
      <xdr:spPr>
        <a:xfrm flipV="1">
          <a:off x="9639300" y="18364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484" name="楕円 483">
          <a:extLst>
            <a:ext uri="{FF2B5EF4-FFF2-40B4-BE49-F238E27FC236}">
              <a16:creationId xmlns:a16="http://schemas.microsoft.com/office/drawing/2014/main" id="{1C040CCF-D877-4386-B72F-66C3A81E34E9}"/>
            </a:ext>
          </a:extLst>
        </xdr:cNvPr>
        <xdr:cNvSpPr/>
      </xdr:nvSpPr>
      <xdr:spPr>
        <a:xfrm>
          <a:off x="8699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108</xdr:row>
      <xdr:rowOff>0</xdr:rowOff>
    </xdr:to>
    <xdr:cxnSp macro="">
      <xdr:nvCxnSpPr>
        <xdr:cNvPr id="485" name="直線コネクタ 484">
          <a:extLst>
            <a:ext uri="{FF2B5EF4-FFF2-40B4-BE49-F238E27FC236}">
              <a16:creationId xmlns:a16="http://schemas.microsoft.com/office/drawing/2014/main" id="{E4941EB7-6B9D-4FC4-8C05-D8F36F799D4B}"/>
            </a:ext>
          </a:extLst>
        </xdr:cNvPr>
        <xdr:cNvCxnSpPr/>
      </xdr:nvCxnSpPr>
      <xdr:spPr>
        <a:xfrm flipV="1">
          <a:off x="8750300" y="1847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158750</xdr:rowOff>
    </xdr:from>
    <xdr:to>
      <xdr:col>41</xdr:col>
      <xdr:colOff>101600</xdr:colOff>
      <xdr:row>108</xdr:row>
      <xdr:rowOff>88900</xdr:rowOff>
    </xdr:to>
    <xdr:sp macro="" textlink="">
      <xdr:nvSpPr>
        <xdr:cNvPr id="486" name="楕円 485">
          <a:extLst>
            <a:ext uri="{FF2B5EF4-FFF2-40B4-BE49-F238E27FC236}">
              <a16:creationId xmlns:a16="http://schemas.microsoft.com/office/drawing/2014/main" id="{12E6C5B9-C3FB-4086-A1AA-CAA0F1B6CAB3}"/>
            </a:ext>
          </a:extLst>
        </xdr:cNvPr>
        <xdr:cNvSpPr/>
      </xdr:nvSpPr>
      <xdr:spPr>
        <a:xfrm>
          <a:off x="7810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0</xdr:rowOff>
    </xdr:from>
    <xdr:to>
      <xdr:col>45</xdr:col>
      <xdr:colOff>177800</xdr:colOff>
      <xdr:row>108</xdr:row>
      <xdr:rowOff>38100</xdr:rowOff>
    </xdr:to>
    <xdr:cxnSp macro="">
      <xdr:nvCxnSpPr>
        <xdr:cNvPr id="487" name="直線コネクタ 486">
          <a:extLst>
            <a:ext uri="{FF2B5EF4-FFF2-40B4-BE49-F238E27FC236}">
              <a16:creationId xmlns:a16="http://schemas.microsoft.com/office/drawing/2014/main" id="{A5C573A3-4001-49FB-8D21-F5AEA2DE0CC9}"/>
            </a:ext>
          </a:extLst>
        </xdr:cNvPr>
        <xdr:cNvCxnSpPr/>
      </xdr:nvCxnSpPr>
      <xdr:spPr>
        <a:xfrm flipV="1">
          <a:off x="7861300" y="185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25400</xdr:rowOff>
    </xdr:from>
    <xdr:to>
      <xdr:col>36</xdr:col>
      <xdr:colOff>165100</xdr:colOff>
      <xdr:row>108</xdr:row>
      <xdr:rowOff>127000</xdr:rowOff>
    </xdr:to>
    <xdr:sp macro="" textlink="">
      <xdr:nvSpPr>
        <xdr:cNvPr id="488" name="楕円 487">
          <a:extLst>
            <a:ext uri="{FF2B5EF4-FFF2-40B4-BE49-F238E27FC236}">
              <a16:creationId xmlns:a16="http://schemas.microsoft.com/office/drawing/2014/main" id="{A17254E1-DF64-4E0E-AA16-B4D46071DA27}"/>
            </a:ext>
          </a:extLst>
        </xdr:cNvPr>
        <xdr:cNvSpPr/>
      </xdr:nvSpPr>
      <xdr:spPr>
        <a:xfrm>
          <a:off x="692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38100</xdr:rowOff>
    </xdr:from>
    <xdr:to>
      <xdr:col>41</xdr:col>
      <xdr:colOff>50800</xdr:colOff>
      <xdr:row>108</xdr:row>
      <xdr:rowOff>76200</xdr:rowOff>
    </xdr:to>
    <xdr:cxnSp macro="">
      <xdr:nvCxnSpPr>
        <xdr:cNvPr id="489" name="直線コネクタ 488">
          <a:extLst>
            <a:ext uri="{FF2B5EF4-FFF2-40B4-BE49-F238E27FC236}">
              <a16:creationId xmlns:a16="http://schemas.microsoft.com/office/drawing/2014/main" id="{12481D26-5A1F-4F89-BEC4-6A80ED5DB31B}"/>
            </a:ext>
          </a:extLst>
        </xdr:cNvPr>
        <xdr:cNvCxnSpPr/>
      </xdr:nvCxnSpPr>
      <xdr:spPr>
        <a:xfrm flipV="1">
          <a:off x="6972300" y="185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105427</xdr:rowOff>
    </xdr:from>
    <xdr:ext cx="469744" cy="259045"/>
    <xdr:sp macro="" textlink="">
      <xdr:nvSpPr>
        <xdr:cNvPr id="490" name="n_1aveValue【市民会館】&#10;一人当たり面積">
          <a:extLst>
            <a:ext uri="{FF2B5EF4-FFF2-40B4-BE49-F238E27FC236}">
              <a16:creationId xmlns:a16="http://schemas.microsoft.com/office/drawing/2014/main" id="{7BC774DD-9C6B-427F-B906-5ABB8787F539}"/>
            </a:ext>
          </a:extLst>
        </xdr:cNvPr>
        <xdr:cNvSpPr txBox="1"/>
      </xdr:nvSpPr>
      <xdr:spPr>
        <a:xfrm>
          <a:off x="93917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105427</xdr:rowOff>
    </xdr:from>
    <xdr:ext cx="469744" cy="259045"/>
    <xdr:sp macro="" textlink="">
      <xdr:nvSpPr>
        <xdr:cNvPr id="491" name="n_2aveValue【市民会館】&#10;一人当たり面積">
          <a:extLst>
            <a:ext uri="{FF2B5EF4-FFF2-40B4-BE49-F238E27FC236}">
              <a16:creationId xmlns:a16="http://schemas.microsoft.com/office/drawing/2014/main" id="{88166892-B001-45EF-BE9D-B565FED54DDA}"/>
            </a:ext>
          </a:extLst>
        </xdr:cNvPr>
        <xdr:cNvSpPr txBox="1"/>
      </xdr:nvSpPr>
      <xdr:spPr>
        <a:xfrm>
          <a:off x="85154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143527</xdr:rowOff>
    </xdr:from>
    <xdr:ext cx="469744" cy="259045"/>
    <xdr:sp macro="" textlink="">
      <xdr:nvSpPr>
        <xdr:cNvPr id="492" name="n_3aveValue【市民会館】&#10;一人当たり面積">
          <a:extLst>
            <a:ext uri="{FF2B5EF4-FFF2-40B4-BE49-F238E27FC236}">
              <a16:creationId xmlns:a16="http://schemas.microsoft.com/office/drawing/2014/main" id="{377626B5-7AC2-40EC-9773-9DA695BC1405}"/>
            </a:ext>
          </a:extLst>
        </xdr:cNvPr>
        <xdr:cNvSpPr txBox="1"/>
      </xdr:nvSpPr>
      <xdr:spPr>
        <a:xfrm>
          <a:off x="7626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143527</xdr:rowOff>
    </xdr:from>
    <xdr:ext cx="469744" cy="259045"/>
    <xdr:sp macro="" textlink="">
      <xdr:nvSpPr>
        <xdr:cNvPr id="493" name="n_4aveValue【市民会館】&#10;一人当たり面積">
          <a:extLst>
            <a:ext uri="{FF2B5EF4-FFF2-40B4-BE49-F238E27FC236}">
              <a16:creationId xmlns:a16="http://schemas.microsoft.com/office/drawing/2014/main" id="{7D98D2CE-FF56-4ABC-AD3D-0E3AECA53D15}"/>
            </a:ext>
          </a:extLst>
        </xdr:cNvPr>
        <xdr:cNvSpPr txBox="1"/>
      </xdr:nvSpPr>
      <xdr:spPr>
        <a:xfrm>
          <a:off x="6737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494" name="n_1mainValue【市民会館】&#10;一人当たり面積">
          <a:extLst>
            <a:ext uri="{FF2B5EF4-FFF2-40B4-BE49-F238E27FC236}">
              <a16:creationId xmlns:a16="http://schemas.microsoft.com/office/drawing/2014/main" id="{79BA861B-F99E-4441-AD7A-3819B2E15F7F}"/>
            </a:ext>
          </a:extLst>
        </xdr:cNvPr>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495" name="n_2mainValue【市民会館】&#10;一人当たり面積">
          <a:extLst>
            <a:ext uri="{FF2B5EF4-FFF2-40B4-BE49-F238E27FC236}">
              <a16:creationId xmlns:a16="http://schemas.microsoft.com/office/drawing/2014/main" id="{62228131-B99E-4896-AA76-2054190A58C0}"/>
            </a:ext>
          </a:extLst>
        </xdr:cNvPr>
        <xdr:cNvSpPr txBox="1"/>
      </xdr:nvSpPr>
      <xdr:spPr>
        <a:xfrm>
          <a:off x="8515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80027</xdr:rowOff>
    </xdr:from>
    <xdr:ext cx="469744" cy="259045"/>
    <xdr:sp macro="" textlink="">
      <xdr:nvSpPr>
        <xdr:cNvPr id="496" name="n_3mainValue【市民会館】&#10;一人当たり面積">
          <a:extLst>
            <a:ext uri="{FF2B5EF4-FFF2-40B4-BE49-F238E27FC236}">
              <a16:creationId xmlns:a16="http://schemas.microsoft.com/office/drawing/2014/main" id="{C2A0769D-AEED-4BB1-832C-8FDD330B07F8}"/>
            </a:ext>
          </a:extLst>
        </xdr:cNvPr>
        <xdr:cNvSpPr txBox="1"/>
      </xdr:nvSpPr>
      <xdr:spPr>
        <a:xfrm>
          <a:off x="7626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118127</xdr:rowOff>
    </xdr:from>
    <xdr:ext cx="469744" cy="259045"/>
    <xdr:sp macro="" textlink="">
      <xdr:nvSpPr>
        <xdr:cNvPr id="497" name="n_4mainValue【市民会館】&#10;一人当たり面積">
          <a:extLst>
            <a:ext uri="{FF2B5EF4-FFF2-40B4-BE49-F238E27FC236}">
              <a16:creationId xmlns:a16="http://schemas.microsoft.com/office/drawing/2014/main" id="{59D3B9C3-D55B-411A-8C90-07C52B80E925}"/>
            </a:ext>
          </a:extLst>
        </xdr:cNvPr>
        <xdr:cNvSpPr txBox="1"/>
      </xdr:nvSpPr>
      <xdr:spPr>
        <a:xfrm>
          <a:off x="6737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B76BD0C7-82DC-4E3C-BB90-DECFE41F53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93F3920C-A6D6-4D93-B277-D6BD70FBA3B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7159DA93-BB49-4284-B64F-7F583936781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78A1344A-5D15-43EC-AD96-7169E3F505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A5AFB8CD-DD29-436B-ACB1-E464FD6B56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6F07A7F6-6670-4CB3-9D92-C1747DC51C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3C392D4E-5F59-433E-B9E2-98422D6F1F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3058E5CF-95EF-4AE1-BF30-5EC7F1E0F9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D4B3EBC0-0DC4-43CE-B1E4-7A6E7A9AA40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2B031579-E682-4B08-918F-7C97054CDA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8" name="テキスト ボックス 507">
          <a:extLst>
            <a:ext uri="{FF2B5EF4-FFF2-40B4-BE49-F238E27FC236}">
              <a16:creationId xmlns:a16="http://schemas.microsoft.com/office/drawing/2014/main" id="{A1E38B7C-8E2E-4776-9B83-AD3D4CE51573}"/>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EA40CC3D-C899-4C5E-BBD2-0767F6C9CF4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10" name="テキスト ボックス 509">
          <a:extLst>
            <a:ext uri="{FF2B5EF4-FFF2-40B4-BE49-F238E27FC236}">
              <a16:creationId xmlns:a16="http://schemas.microsoft.com/office/drawing/2014/main" id="{E92AA05C-67EF-4E0D-AB19-C341507BE55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7AEB75F9-A634-4846-882A-3905ACA59BF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F4CF3849-A62E-4309-B088-636B2643AA2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46F5D259-F692-45C7-80D1-7803E7BD52D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A4E42A65-FAEC-4F5E-B039-63F9431457F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DEEE6BF9-A817-429F-880A-9C4C253B5EA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48B78D56-C421-4C57-9663-31F7DFBB236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CE82873D-34C2-4B09-987F-551A978419C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42DD8C17-9D51-4063-9644-97DA0043E5E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9424D8AE-8E14-4199-9A3F-E6A0FE8F2E9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20" name="テキスト ボックス 519">
          <a:extLst>
            <a:ext uri="{FF2B5EF4-FFF2-40B4-BE49-F238E27FC236}">
              <a16:creationId xmlns:a16="http://schemas.microsoft.com/office/drawing/2014/main" id="{70E4A95E-BF26-4DC1-8B99-72A390E84684}"/>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EF55C613-BAA7-4A99-B3E6-124E7BE69E3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22" name="テキスト ボックス 521">
          <a:extLst>
            <a:ext uri="{FF2B5EF4-FFF2-40B4-BE49-F238E27FC236}">
              <a16:creationId xmlns:a16="http://schemas.microsoft.com/office/drawing/2014/main" id="{6AB32D0C-5C68-470D-A5D6-B42F068935B2}"/>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FA51BF9C-DD11-4048-B494-016FF3D6C27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63137</xdr:rowOff>
    </xdr:from>
    <xdr:to>
      <xdr:col>85</xdr:col>
      <xdr:colOff>126364</xdr:colOff>
      <xdr:row>42</xdr:row>
      <xdr:rowOff>99060</xdr:rowOff>
    </xdr:to>
    <xdr:cxnSp macro="">
      <xdr:nvCxnSpPr>
        <xdr:cNvPr id="524" name="直線コネクタ 523">
          <a:extLst>
            <a:ext uri="{FF2B5EF4-FFF2-40B4-BE49-F238E27FC236}">
              <a16:creationId xmlns:a16="http://schemas.microsoft.com/office/drawing/2014/main" id="{4380A803-173E-43A6-ABE0-7C39BC725CC0}"/>
            </a:ext>
          </a:extLst>
        </xdr:cNvPr>
        <xdr:cNvCxnSpPr/>
      </xdr:nvCxnSpPr>
      <xdr:spPr>
        <a:xfrm flipV="1">
          <a:off x="16318864" y="5892437"/>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102887</xdr:rowOff>
    </xdr:from>
    <xdr:ext cx="405111" cy="259045"/>
    <xdr:sp macro="" textlink="">
      <xdr:nvSpPr>
        <xdr:cNvPr id="525" name="【一般廃棄物処理施設】&#10;有形固定資産減価償却率最小値テキスト">
          <a:extLst>
            <a:ext uri="{FF2B5EF4-FFF2-40B4-BE49-F238E27FC236}">
              <a16:creationId xmlns:a16="http://schemas.microsoft.com/office/drawing/2014/main" id="{4E344F22-5E57-40F4-9F40-0352D5937E86}"/>
            </a:ext>
          </a:extLst>
        </xdr:cNvPr>
        <xdr:cNvSpPr txBox="1"/>
      </xdr:nvSpPr>
      <xdr:spPr>
        <a:xfrm>
          <a:off x="163576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99060</xdr:rowOff>
    </xdr:from>
    <xdr:to>
      <xdr:col>86</xdr:col>
      <xdr:colOff>25400</xdr:colOff>
      <xdr:row>42</xdr:row>
      <xdr:rowOff>99060</xdr:rowOff>
    </xdr:to>
    <xdr:cxnSp macro="">
      <xdr:nvCxnSpPr>
        <xdr:cNvPr id="526" name="直線コネクタ 525">
          <a:extLst>
            <a:ext uri="{FF2B5EF4-FFF2-40B4-BE49-F238E27FC236}">
              <a16:creationId xmlns:a16="http://schemas.microsoft.com/office/drawing/2014/main" id="{BD60D6E3-B2D5-4EF7-AB64-B33F5DFCA69D}"/>
            </a:ext>
          </a:extLst>
        </xdr:cNvPr>
        <xdr:cNvCxnSpPr/>
      </xdr:nvCxnSpPr>
      <xdr:spPr>
        <a:xfrm>
          <a:off x="16230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9814</xdr:rowOff>
    </xdr:from>
    <xdr:ext cx="405111" cy="259045"/>
    <xdr:sp macro="" textlink="">
      <xdr:nvSpPr>
        <xdr:cNvPr id="527" name="【一般廃棄物処理施設】&#10;有形固定資産減価償却率最大値テキスト">
          <a:extLst>
            <a:ext uri="{FF2B5EF4-FFF2-40B4-BE49-F238E27FC236}">
              <a16:creationId xmlns:a16="http://schemas.microsoft.com/office/drawing/2014/main" id="{F242C088-CC84-4F54-81D0-8979CAA7CD48}"/>
            </a:ext>
          </a:extLst>
        </xdr:cNvPr>
        <xdr:cNvSpPr txBox="1"/>
      </xdr:nvSpPr>
      <xdr:spPr>
        <a:xfrm>
          <a:off x="16357600" y="5667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63137</xdr:rowOff>
    </xdr:from>
    <xdr:to>
      <xdr:col>86</xdr:col>
      <xdr:colOff>25400</xdr:colOff>
      <xdr:row>34</xdr:row>
      <xdr:rowOff>63137</xdr:rowOff>
    </xdr:to>
    <xdr:cxnSp macro="">
      <xdr:nvCxnSpPr>
        <xdr:cNvPr id="528" name="直線コネクタ 527">
          <a:extLst>
            <a:ext uri="{FF2B5EF4-FFF2-40B4-BE49-F238E27FC236}">
              <a16:creationId xmlns:a16="http://schemas.microsoft.com/office/drawing/2014/main" id="{F19D7FC2-2F62-4AEC-A14C-F9952EA12561}"/>
            </a:ext>
          </a:extLst>
        </xdr:cNvPr>
        <xdr:cNvCxnSpPr/>
      </xdr:nvCxnSpPr>
      <xdr:spPr>
        <a:xfrm>
          <a:off x="16230600" y="589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123026</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00B67810-DEA2-4EB0-BB9D-255A35AFD5BB}"/>
            </a:ext>
          </a:extLst>
        </xdr:cNvPr>
        <xdr:cNvSpPr txBox="1"/>
      </xdr:nvSpPr>
      <xdr:spPr>
        <a:xfrm>
          <a:off x="16357600" y="68095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144599</xdr:rowOff>
    </xdr:from>
    <xdr:to>
      <xdr:col>85</xdr:col>
      <xdr:colOff>177800</xdr:colOff>
      <xdr:row>40</xdr:row>
      <xdr:rowOff>74749</xdr:rowOff>
    </xdr:to>
    <xdr:sp macro="" textlink="">
      <xdr:nvSpPr>
        <xdr:cNvPr id="530" name="フローチャート: 判断 529">
          <a:extLst>
            <a:ext uri="{FF2B5EF4-FFF2-40B4-BE49-F238E27FC236}">
              <a16:creationId xmlns:a16="http://schemas.microsoft.com/office/drawing/2014/main" id="{E98CD366-5481-4CFB-941A-AA460CD64A94}"/>
            </a:ext>
          </a:extLst>
        </xdr:cNvPr>
        <xdr:cNvSpPr/>
      </xdr:nvSpPr>
      <xdr:spPr>
        <a:xfrm>
          <a:off x="162687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531" name="フローチャート: 判断 530">
          <a:extLst>
            <a:ext uri="{FF2B5EF4-FFF2-40B4-BE49-F238E27FC236}">
              <a16:creationId xmlns:a16="http://schemas.microsoft.com/office/drawing/2014/main" id="{FC1CBD00-D5AA-4F27-BCCE-900AF7C6D24F}"/>
            </a:ext>
          </a:extLst>
        </xdr:cNvPr>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532" name="フローチャート: 判断 531">
          <a:extLst>
            <a:ext uri="{FF2B5EF4-FFF2-40B4-BE49-F238E27FC236}">
              <a16:creationId xmlns:a16="http://schemas.microsoft.com/office/drawing/2014/main" id="{CEC2462B-1E7D-4A65-8DBF-221A65A2E0A1}"/>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62956</xdr:rowOff>
    </xdr:from>
    <xdr:to>
      <xdr:col>72</xdr:col>
      <xdr:colOff>38100</xdr:colOff>
      <xdr:row>37</xdr:row>
      <xdr:rowOff>164556</xdr:rowOff>
    </xdr:to>
    <xdr:sp macro="" textlink="">
      <xdr:nvSpPr>
        <xdr:cNvPr id="533" name="フローチャート: 判断 532">
          <a:extLst>
            <a:ext uri="{FF2B5EF4-FFF2-40B4-BE49-F238E27FC236}">
              <a16:creationId xmlns:a16="http://schemas.microsoft.com/office/drawing/2014/main" id="{E7D26923-4328-4016-94E1-416F35F656DC}"/>
            </a:ext>
          </a:extLst>
        </xdr:cNvPr>
        <xdr:cNvSpPr/>
      </xdr:nvSpPr>
      <xdr:spPr>
        <a:xfrm>
          <a:off x="13652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116840</xdr:rowOff>
    </xdr:from>
    <xdr:to>
      <xdr:col>67</xdr:col>
      <xdr:colOff>101600</xdr:colOff>
      <xdr:row>37</xdr:row>
      <xdr:rowOff>46990</xdr:rowOff>
    </xdr:to>
    <xdr:sp macro="" textlink="">
      <xdr:nvSpPr>
        <xdr:cNvPr id="534" name="フローチャート: 判断 533">
          <a:extLst>
            <a:ext uri="{FF2B5EF4-FFF2-40B4-BE49-F238E27FC236}">
              <a16:creationId xmlns:a16="http://schemas.microsoft.com/office/drawing/2014/main" id="{41911586-9E03-49AF-9987-FC65589C10EB}"/>
            </a:ext>
          </a:extLst>
        </xdr:cNvPr>
        <xdr:cNvSpPr/>
      </xdr:nvSpPr>
      <xdr:spPr>
        <a:xfrm>
          <a:off x="12763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19BCBAC2-1A2A-4EE9-95DE-C7F4FDA29DA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2F60C733-F0B1-45E6-A013-4B6AC41ECE9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6010467B-A5B1-42B4-BAD3-9D4D69031B1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A2ED8894-DA3F-40F4-8BD1-2DBDD323B6A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B110AAC2-BAF8-4E5D-BA86-15419D50671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540" name="楕円 539">
          <a:extLst>
            <a:ext uri="{FF2B5EF4-FFF2-40B4-BE49-F238E27FC236}">
              <a16:creationId xmlns:a16="http://schemas.microsoft.com/office/drawing/2014/main" id="{DA76247A-889D-45EB-A822-8C76761117F3}"/>
            </a:ext>
          </a:extLst>
        </xdr:cNvPr>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D82BB467-381F-4C06-B622-062CA049B79B}"/>
            </a:ext>
          </a:extLst>
        </xdr:cNvPr>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98878</xdr:rowOff>
    </xdr:from>
    <xdr:to>
      <xdr:col>81</xdr:col>
      <xdr:colOff>101600</xdr:colOff>
      <xdr:row>36</xdr:row>
      <xdr:rowOff>29028</xdr:rowOff>
    </xdr:to>
    <xdr:sp macro="" textlink="">
      <xdr:nvSpPr>
        <xdr:cNvPr id="542" name="楕円 541">
          <a:extLst>
            <a:ext uri="{FF2B5EF4-FFF2-40B4-BE49-F238E27FC236}">
              <a16:creationId xmlns:a16="http://schemas.microsoft.com/office/drawing/2014/main" id="{8E5918E3-4ABC-4417-BE9F-D40CFB8BFD54}"/>
            </a:ext>
          </a:extLst>
        </xdr:cNvPr>
        <xdr:cNvSpPr/>
      </xdr:nvSpPr>
      <xdr:spPr>
        <a:xfrm>
          <a:off x="15430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149678</xdr:rowOff>
    </xdr:from>
    <xdr:to>
      <xdr:col>85</xdr:col>
      <xdr:colOff>127000</xdr:colOff>
      <xdr:row>36</xdr:row>
      <xdr:rowOff>121920</xdr:rowOff>
    </xdr:to>
    <xdr:cxnSp macro="">
      <xdr:nvCxnSpPr>
        <xdr:cNvPr id="543" name="直線コネクタ 542">
          <a:extLst>
            <a:ext uri="{FF2B5EF4-FFF2-40B4-BE49-F238E27FC236}">
              <a16:creationId xmlns:a16="http://schemas.microsoft.com/office/drawing/2014/main" id="{8A7931F8-93DF-490D-9A12-E21E292492EA}"/>
            </a:ext>
          </a:extLst>
        </xdr:cNvPr>
        <xdr:cNvCxnSpPr/>
      </xdr:nvCxnSpPr>
      <xdr:spPr>
        <a:xfrm>
          <a:off x="15481300" y="6150428"/>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126637</xdr:rowOff>
    </xdr:from>
    <xdr:to>
      <xdr:col>76</xdr:col>
      <xdr:colOff>165100</xdr:colOff>
      <xdr:row>35</xdr:row>
      <xdr:rowOff>56787</xdr:rowOff>
    </xdr:to>
    <xdr:sp macro="" textlink="">
      <xdr:nvSpPr>
        <xdr:cNvPr id="544" name="楕円 543">
          <a:extLst>
            <a:ext uri="{FF2B5EF4-FFF2-40B4-BE49-F238E27FC236}">
              <a16:creationId xmlns:a16="http://schemas.microsoft.com/office/drawing/2014/main" id="{E12CD118-8156-49C6-9ECD-BE5C74DD78C8}"/>
            </a:ext>
          </a:extLst>
        </xdr:cNvPr>
        <xdr:cNvSpPr/>
      </xdr:nvSpPr>
      <xdr:spPr>
        <a:xfrm>
          <a:off x="14541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5987</xdr:rowOff>
    </xdr:from>
    <xdr:to>
      <xdr:col>81</xdr:col>
      <xdr:colOff>50800</xdr:colOff>
      <xdr:row>35</xdr:row>
      <xdr:rowOff>149678</xdr:rowOff>
    </xdr:to>
    <xdr:cxnSp macro="">
      <xdr:nvCxnSpPr>
        <xdr:cNvPr id="545" name="直線コネクタ 544">
          <a:extLst>
            <a:ext uri="{FF2B5EF4-FFF2-40B4-BE49-F238E27FC236}">
              <a16:creationId xmlns:a16="http://schemas.microsoft.com/office/drawing/2014/main" id="{BFB08F91-E923-420A-9D97-FE3ABCF2B3EC}"/>
            </a:ext>
          </a:extLst>
        </xdr:cNvPr>
        <xdr:cNvCxnSpPr/>
      </xdr:nvCxnSpPr>
      <xdr:spPr>
        <a:xfrm>
          <a:off x="14592300" y="6006737"/>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25400</xdr:rowOff>
    </xdr:from>
    <xdr:to>
      <xdr:col>72</xdr:col>
      <xdr:colOff>38100</xdr:colOff>
      <xdr:row>34</xdr:row>
      <xdr:rowOff>127000</xdr:rowOff>
    </xdr:to>
    <xdr:sp macro="" textlink="">
      <xdr:nvSpPr>
        <xdr:cNvPr id="546" name="楕円 545">
          <a:extLst>
            <a:ext uri="{FF2B5EF4-FFF2-40B4-BE49-F238E27FC236}">
              <a16:creationId xmlns:a16="http://schemas.microsoft.com/office/drawing/2014/main" id="{7E19D476-7731-44FB-B787-308FA1200C20}"/>
            </a:ext>
          </a:extLst>
        </xdr:cNvPr>
        <xdr:cNvSpPr/>
      </xdr:nvSpPr>
      <xdr:spPr>
        <a:xfrm>
          <a:off x="13652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76200</xdr:rowOff>
    </xdr:from>
    <xdr:to>
      <xdr:col>76</xdr:col>
      <xdr:colOff>114300</xdr:colOff>
      <xdr:row>35</xdr:row>
      <xdr:rowOff>5987</xdr:rowOff>
    </xdr:to>
    <xdr:cxnSp macro="">
      <xdr:nvCxnSpPr>
        <xdr:cNvPr id="547" name="直線コネクタ 546">
          <a:extLst>
            <a:ext uri="{FF2B5EF4-FFF2-40B4-BE49-F238E27FC236}">
              <a16:creationId xmlns:a16="http://schemas.microsoft.com/office/drawing/2014/main" id="{CBAAF9CF-307A-49FA-A681-8318DB3FAD58}"/>
            </a:ext>
          </a:extLst>
        </xdr:cNvPr>
        <xdr:cNvCxnSpPr/>
      </xdr:nvCxnSpPr>
      <xdr:spPr>
        <a:xfrm>
          <a:off x="13703300" y="590550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154396</xdr:rowOff>
    </xdr:from>
    <xdr:to>
      <xdr:col>67</xdr:col>
      <xdr:colOff>101600</xdr:colOff>
      <xdr:row>34</xdr:row>
      <xdr:rowOff>84546</xdr:rowOff>
    </xdr:to>
    <xdr:sp macro="" textlink="">
      <xdr:nvSpPr>
        <xdr:cNvPr id="548" name="楕円 547">
          <a:extLst>
            <a:ext uri="{FF2B5EF4-FFF2-40B4-BE49-F238E27FC236}">
              <a16:creationId xmlns:a16="http://schemas.microsoft.com/office/drawing/2014/main" id="{C075E22F-736A-48B8-828C-62AAF3D1F84E}"/>
            </a:ext>
          </a:extLst>
        </xdr:cNvPr>
        <xdr:cNvSpPr/>
      </xdr:nvSpPr>
      <xdr:spPr>
        <a:xfrm>
          <a:off x="12763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33746</xdr:rowOff>
    </xdr:from>
    <xdr:to>
      <xdr:col>71</xdr:col>
      <xdr:colOff>177800</xdr:colOff>
      <xdr:row>34</xdr:row>
      <xdr:rowOff>76200</xdr:rowOff>
    </xdr:to>
    <xdr:cxnSp macro="">
      <xdr:nvCxnSpPr>
        <xdr:cNvPr id="549" name="直線コネクタ 548">
          <a:extLst>
            <a:ext uri="{FF2B5EF4-FFF2-40B4-BE49-F238E27FC236}">
              <a16:creationId xmlns:a16="http://schemas.microsoft.com/office/drawing/2014/main" id="{64A4663C-79C9-4EB5-A5C5-BC5E03B37087}"/>
            </a:ext>
          </a:extLst>
        </xdr:cNvPr>
        <xdr:cNvCxnSpPr/>
      </xdr:nvCxnSpPr>
      <xdr:spPr>
        <a:xfrm>
          <a:off x="12814300" y="58630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167112</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A4409CEC-F3CB-41C0-84EF-E6A8ED394403}"/>
            </a:ext>
          </a:extLst>
        </xdr:cNvPr>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73C93B4F-E2D0-4F0B-B807-462F331E0EE4}"/>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155683</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5F9A8DA6-A184-43C5-B530-F9B7AFC3FEBE}"/>
            </a:ext>
          </a:extLst>
        </xdr:cNvPr>
        <xdr:cNvSpPr txBox="1"/>
      </xdr:nvSpPr>
      <xdr:spPr>
        <a:xfrm>
          <a:off x="13500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38117</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FFCA7B53-866E-4743-A77B-3240047F4512}"/>
            </a:ext>
          </a:extLst>
        </xdr:cNvPr>
        <xdr:cNvSpPr txBox="1"/>
      </xdr:nvSpPr>
      <xdr:spPr>
        <a:xfrm>
          <a:off x="12611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45555</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9124496B-EF3E-48D6-A245-E28D986D4BFF}"/>
            </a:ext>
          </a:extLst>
        </xdr:cNvPr>
        <xdr:cNvSpPr txBox="1"/>
      </xdr:nvSpPr>
      <xdr:spPr>
        <a:xfrm>
          <a:off x="15266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73314</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22D1B5CD-F46C-434A-B57D-1912DDAA7F5A}"/>
            </a:ext>
          </a:extLst>
        </xdr:cNvPr>
        <xdr:cNvSpPr txBox="1"/>
      </xdr:nvSpPr>
      <xdr:spPr>
        <a:xfrm>
          <a:off x="143897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C4B5B8ED-2F15-4743-A4B4-003E17E76263}"/>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101073</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6DC86A5B-7460-4D42-B90E-2C1A958D7AF1}"/>
            </a:ext>
          </a:extLst>
        </xdr:cNvPr>
        <xdr:cNvSpPr txBox="1"/>
      </xdr:nvSpPr>
      <xdr:spPr>
        <a:xfrm>
          <a:off x="12611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E0BC7871-9045-4E56-91DB-06631CBBB5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25A9A7D7-D691-4613-8F74-08BBEC9D40A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C524D8E8-8CFE-490C-A7BC-D41E441204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75F205F6-03CF-4158-97F1-3E069AE121F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324E9554-9073-4C0E-8B5B-874E47E8023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BC83E1CC-A383-4817-86F7-440926BB75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AFF1086B-F05B-4EED-9DA0-C9B7831CFDD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EA7D4A83-6858-4F96-BABB-09D4988F608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8C6AD017-6F11-4EAB-87A1-E4E8A43D6D1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596CA656-04B8-43D0-A324-B9E237418C9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8" name="テキスト ボックス 567">
          <a:extLst>
            <a:ext uri="{FF2B5EF4-FFF2-40B4-BE49-F238E27FC236}">
              <a16:creationId xmlns:a16="http://schemas.microsoft.com/office/drawing/2014/main" id="{E4F73A74-F9B4-4B8A-BE0F-351970BA9282}"/>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569" name="直線コネクタ 568">
          <a:extLst>
            <a:ext uri="{FF2B5EF4-FFF2-40B4-BE49-F238E27FC236}">
              <a16:creationId xmlns:a16="http://schemas.microsoft.com/office/drawing/2014/main" id="{3F42E98D-518D-4BBD-A97E-280482A9C54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570" name="テキスト ボックス 569">
          <a:extLst>
            <a:ext uri="{FF2B5EF4-FFF2-40B4-BE49-F238E27FC236}">
              <a16:creationId xmlns:a16="http://schemas.microsoft.com/office/drawing/2014/main" id="{F619F3F5-A3D0-49F2-ABDE-A3BB30EA60D3}"/>
            </a:ext>
          </a:extLst>
        </xdr:cNvPr>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1" name="直線コネクタ 570">
          <a:extLst>
            <a:ext uri="{FF2B5EF4-FFF2-40B4-BE49-F238E27FC236}">
              <a16:creationId xmlns:a16="http://schemas.microsoft.com/office/drawing/2014/main" id="{6657BCFD-CB28-48AC-81ED-75CE2DB9AC5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72" name="テキスト ボックス 571">
          <a:extLst>
            <a:ext uri="{FF2B5EF4-FFF2-40B4-BE49-F238E27FC236}">
              <a16:creationId xmlns:a16="http://schemas.microsoft.com/office/drawing/2014/main" id="{CD7F048F-9019-4BDA-AA4D-E5443BE2247E}"/>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3" name="直線コネクタ 572">
          <a:extLst>
            <a:ext uri="{FF2B5EF4-FFF2-40B4-BE49-F238E27FC236}">
              <a16:creationId xmlns:a16="http://schemas.microsoft.com/office/drawing/2014/main" id="{C364F324-E105-4309-BC04-CDCF1338F28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574" name="テキスト ボックス 573">
          <a:extLst>
            <a:ext uri="{FF2B5EF4-FFF2-40B4-BE49-F238E27FC236}">
              <a16:creationId xmlns:a16="http://schemas.microsoft.com/office/drawing/2014/main" id="{E93152B9-741A-495B-870C-22C93CF74F3B}"/>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5" name="直線コネクタ 574">
          <a:extLst>
            <a:ext uri="{FF2B5EF4-FFF2-40B4-BE49-F238E27FC236}">
              <a16:creationId xmlns:a16="http://schemas.microsoft.com/office/drawing/2014/main" id="{72A2F12B-03BE-479C-A728-BC172C8CC74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576" name="テキスト ボックス 575">
          <a:extLst>
            <a:ext uri="{FF2B5EF4-FFF2-40B4-BE49-F238E27FC236}">
              <a16:creationId xmlns:a16="http://schemas.microsoft.com/office/drawing/2014/main" id="{E3DFA817-A504-42A9-95CB-0D2461C55A7E}"/>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5D10A47E-BEB9-4B9B-8B1D-3DA228C2CE3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8" name="テキスト ボックス 577">
          <a:extLst>
            <a:ext uri="{FF2B5EF4-FFF2-40B4-BE49-F238E27FC236}">
              <a16:creationId xmlns:a16="http://schemas.microsoft.com/office/drawing/2014/main" id="{D3B9DDE6-2535-4849-B516-C232DCBE54D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一般廃棄物処理施設】&#10;一人当たり有形固定資産（償却資産）額グラフ枠">
          <a:extLst>
            <a:ext uri="{FF2B5EF4-FFF2-40B4-BE49-F238E27FC236}">
              <a16:creationId xmlns:a16="http://schemas.microsoft.com/office/drawing/2014/main" id="{561D1C79-7B7A-477F-89A6-576C11B2A4E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94923</xdr:rowOff>
    </xdr:from>
    <xdr:to>
      <xdr:col>116</xdr:col>
      <xdr:colOff>62864</xdr:colOff>
      <xdr:row>41</xdr:row>
      <xdr:rowOff>95014</xdr:rowOff>
    </xdr:to>
    <xdr:cxnSp macro="">
      <xdr:nvCxnSpPr>
        <xdr:cNvPr id="580" name="直線コネクタ 579">
          <a:extLst>
            <a:ext uri="{FF2B5EF4-FFF2-40B4-BE49-F238E27FC236}">
              <a16:creationId xmlns:a16="http://schemas.microsoft.com/office/drawing/2014/main" id="{9EA309E2-11D5-44EC-B036-D96AF4CE8558}"/>
            </a:ext>
          </a:extLst>
        </xdr:cNvPr>
        <xdr:cNvCxnSpPr/>
      </xdr:nvCxnSpPr>
      <xdr:spPr>
        <a:xfrm flipV="1">
          <a:off x="22160864" y="5752773"/>
          <a:ext cx="0" cy="1371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98841</xdr:rowOff>
    </xdr:from>
    <xdr:ext cx="534377" cy="259045"/>
    <xdr:sp macro="" textlink="">
      <xdr:nvSpPr>
        <xdr:cNvPr id="581" name="【一般廃棄物処理施設】&#10;一人当たり有形固定資産（償却資産）額最小値テキスト">
          <a:extLst>
            <a:ext uri="{FF2B5EF4-FFF2-40B4-BE49-F238E27FC236}">
              <a16:creationId xmlns:a16="http://schemas.microsoft.com/office/drawing/2014/main" id="{8AEA446B-11DE-4DFE-BFB7-2AEB607E22BC}"/>
            </a:ext>
          </a:extLst>
        </xdr:cNvPr>
        <xdr:cNvSpPr txBox="1"/>
      </xdr:nvSpPr>
      <xdr:spPr>
        <a:xfrm>
          <a:off x="22199600" y="71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95014</xdr:rowOff>
    </xdr:from>
    <xdr:to>
      <xdr:col>116</xdr:col>
      <xdr:colOff>152400</xdr:colOff>
      <xdr:row>41</xdr:row>
      <xdr:rowOff>95014</xdr:rowOff>
    </xdr:to>
    <xdr:cxnSp macro="">
      <xdr:nvCxnSpPr>
        <xdr:cNvPr id="582" name="直線コネクタ 581">
          <a:extLst>
            <a:ext uri="{FF2B5EF4-FFF2-40B4-BE49-F238E27FC236}">
              <a16:creationId xmlns:a16="http://schemas.microsoft.com/office/drawing/2014/main" id="{D435E333-F39B-4B7E-A01F-496A316A71EF}"/>
            </a:ext>
          </a:extLst>
        </xdr:cNvPr>
        <xdr:cNvCxnSpPr/>
      </xdr:nvCxnSpPr>
      <xdr:spPr>
        <a:xfrm>
          <a:off x="22072600" y="712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41600</xdr:rowOff>
    </xdr:from>
    <xdr:ext cx="534377" cy="259045"/>
    <xdr:sp macro="" textlink="">
      <xdr:nvSpPr>
        <xdr:cNvPr id="583" name="【一般廃棄物処理施設】&#10;一人当たり有形固定資産（償却資産）額最大値テキスト">
          <a:extLst>
            <a:ext uri="{FF2B5EF4-FFF2-40B4-BE49-F238E27FC236}">
              <a16:creationId xmlns:a16="http://schemas.microsoft.com/office/drawing/2014/main" id="{48ACAF51-8398-4B15-BF3E-F8BC4BF3AA4B}"/>
            </a:ext>
          </a:extLst>
        </xdr:cNvPr>
        <xdr:cNvSpPr txBox="1"/>
      </xdr:nvSpPr>
      <xdr:spPr>
        <a:xfrm>
          <a:off x="22199600" y="55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94923</xdr:rowOff>
    </xdr:from>
    <xdr:to>
      <xdr:col>116</xdr:col>
      <xdr:colOff>152400</xdr:colOff>
      <xdr:row>33</xdr:row>
      <xdr:rowOff>94923</xdr:rowOff>
    </xdr:to>
    <xdr:cxnSp macro="">
      <xdr:nvCxnSpPr>
        <xdr:cNvPr id="584" name="直線コネクタ 583">
          <a:extLst>
            <a:ext uri="{FF2B5EF4-FFF2-40B4-BE49-F238E27FC236}">
              <a16:creationId xmlns:a16="http://schemas.microsoft.com/office/drawing/2014/main" id="{24A0C53D-B534-4AB6-A8EB-D990302D4040}"/>
            </a:ext>
          </a:extLst>
        </xdr:cNvPr>
        <xdr:cNvCxnSpPr/>
      </xdr:nvCxnSpPr>
      <xdr:spPr>
        <a:xfrm>
          <a:off x="22072600" y="575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119006</xdr:rowOff>
    </xdr:from>
    <xdr:ext cx="534377" cy="259045"/>
    <xdr:sp macro="" textlink="">
      <xdr:nvSpPr>
        <xdr:cNvPr id="585" name="【一般廃棄物処理施設】&#10;一人当たり有形固定資産（償却資産）額平均値テキスト">
          <a:extLst>
            <a:ext uri="{FF2B5EF4-FFF2-40B4-BE49-F238E27FC236}">
              <a16:creationId xmlns:a16="http://schemas.microsoft.com/office/drawing/2014/main" id="{0F516FCA-F73B-4F57-B684-1C33CF8ED2AC}"/>
            </a:ext>
          </a:extLst>
        </xdr:cNvPr>
        <xdr:cNvSpPr txBox="1"/>
      </xdr:nvSpPr>
      <xdr:spPr>
        <a:xfrm>
          <a:off x="22199600" y="6462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96129</xdr:rowOff>
    </xdr:from>
    <xdr:to>
      <xdr:col>116</xdr:col>
      <xdr:colOff>114300</xdr:colOff>
      <xdr:row>39</xdr:row>
      <xdr:rowOff>26279</xdr:rowOff>
    </xdr:to>
    <xdr:sp macro="" textlink="">
      <xdr:nvSpPr>
        <xdr:cNvPr id="586" name="フローチャート: 判断 585">
          <a:extLst>
            <a:ext uri="{FF2B5EF4-FFF2-40B4-BE49-F238E27FC236}">
              <a16:creationId xmlns:a16="http://schemas.microsoft.com/office/drawing/2014/main" id="{51A82565-2594-455E-9ECF-868320B606C5}"/>
            </a:ext>
          </a:extLst>
        </xdr:cNvPr>
        <xdr:cNvSpPr/>
      </xdr:nvSpPr>
      <xdr:spPr>
        <a:xfrm>
          <a:off x="22110700" y="66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18725</xdr:rowOff>
    </xdr:from>
    <xdr:to>
      <xdr:col>112</xdr:col>
      <xdr:colOff>38100</xdr:colOff>
      <xdr:row>40</xdr:row>
      <xdr:rowOff>120325</xdr:rowOff>
    </xdr:to>
    <xdr:sp macro="" textlink="">
      <xdr:nvSpPr>
        <xdr:cNvPr id="587" name="フローチャート: 判断 586">
          <a:extLst>
            <a:ext uri="{FF2B5EF4-FFF2-40B4-BE49-F238E27FC236}">
              <a16:creationId xmlns:a16="http://schemas.microsoft.com/office/drawing/2014/main" id="{740C57DD-148E-4FAB-A5CB-5D0F41BC4927}"/>
            </a:ext>
          </a:extLst>
        </xdr:cNvPr>
        <xdr:cNvSpPr/>
      </xdr:nvSpPr>
      <xdr:spPr>
        <a:xfrm>
          <a:off x="21272500" y="68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17811</xdr:rowOff>
    </xdr:from>
    <xdr:to>
      <xdr:col>107</xdr:col>
      <xdr:colOff>101600</xdr:colOff>
      <xdr:row>40</xdr:row>
      <xdr:rowOff>119411</xdr:rowOff>
    </xdr:to>
    <xdr:sp macro="" textlink="">
      <xdr:nvSpPr>
        <xdr:cNvPr id="588" name="フローチャート: 判断 587">
          <a:extLst>
            <a:ext uri="{FF2B5EF4-FFF2-40B4-BE49-F238E27FC236}">
              <a16:creationId xmlns:a16="http://schemas.microsoft.com/office/drawing/2014/main" id="{5A5EDA28-F6A6-421E-BFAB-F2CB20BFFDA1}"/>
            </a:ext>
          </a:extLst>
        </xdr:cNvPr>
        <xdr:cNvSpPr/>
      </xdr:nvSpPr>
      <xdr:spPr>
        <a:xfrm>
          <a:off x="20383500" y="687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131950</xdr:rowOff>
    </xdr:from>
    <xdr:to>
      <xdr:col>102</xdr:col>
      <xdr:colOff>165100</xdr:colOff>
      <xdr:row>40</xdr:row>
      <xdr:rowOff>62100</xdr:rowOff>
    </xdr:to>
    <xdr:sp macro="" textlink="">
      <xdr:nvSpPr>
        <xdr:cNvPr id="589" name="フローチャート: 判断 588">
          <a:extLst>
            <a:ext uri="{FF2B5EF4-FFF2-40B4-BE49-F238E27FC236}">
              <a16:creationId xmlns:a16="http://schemas.microsoft.com/office/drawing/2014/main" id="{F219D7DD-BF8B-43CD-97A0-33883AD3BCC6}"/>
            </a:ext>
          </a:extLst>
        </xdr:cNvPr>
        <xdr:cNvSpPr/>
      </xdr:nvSpPr>
      <xdr:spPr>
        <a:xfrm>
          <a:off x="19494500" y="681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146215</xdr:rowOff>
    </xdr:from>
    <xdr:to>
      <xdr:col>98</xdr:col>
      <xdr:colOff>38100</xdr:colOff>
      <xdr:row>40</xdr:row>
      <xdr:rowOff>76365</xdr:rowOff>
    </xdr:to>
    <xdr:sp macro="" textlink="">
      <xdr:nvSpPr>
        <xdr:cNvPr id="590" name="フローチャート: 判断 589">
          <a:extLst>
            <a:ext uri="{FF2B5EF4-FFF2-40B4-BE49-F238E27FC236}">
              <a16:creationId xmlns:a16="http://schemas.microsoft.com/office/drawing/2014/main" id="{558F1784-E230-4138-8278-B512A26FCF6A}"/>
            </a:ext>
          </a:extLst>
        </xdr:cNvPr>
        <xdr:cNvSpPr/>
      </xdr:nvSpPr>
      <xdr:spPr>
        <a:xfrm>
          <a:off x="18605500" y="68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A650FA98-4BF6-4FA4-B358-B5F09BC459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BB603A8A-BDBB-481E-8E28-8F7346CE675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157A2F7A-965C-4EBE-BEAF-FD28A2049D3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C71A14D6-9565-46DA-BDC2-BBD6D56DBF3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7F38BECB-44B6-4B7E-AD9E-F32F2DA5484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31869</xdr:rowOff>
    </xdr:from>
    <xdr:to>
      <xdr:col>116</xdr:col>
      <xdr:colOff>114300</xdr:colOff>
      <xdr:row>41</xdr:row>
      <xdr:rowOff>133469</xdr:rowOff>
    </xdr:to>
    <xdr:sp macro="" textlink="">
      <xdr:nvSpPr>
        <xdr:cNvPr id="596" name="楕円 595">
          <a:extLst>
            <a:ext uri="{FF2B5EF4-FFF2-40B4-BE49-F238E27FC236}">
              <a16:creationId xmlns:a16="http://schemas.microsoft.com/office/drawing/2014/main" id="{B6DB0370-1B92-4669-B43C-2213343DF7D9}"/>
            </a:ext>
          </a:extLst>
        </xdr:cNvPr>
        <xdr:cNvSpPr/>
      </xdr:nvSpPr>
      <xdr:spPr>
        <a:xfrm>
          <a:off x="22110700" y="70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118246</xdr:rowOff>
    </xdr:from>
    <xdr:ext cx="534377" cy="259045"/>
    <xdr:sp macro="" textlink="">
      <xdr:nvSpPr>
        <xdr:cNvPr id="597" name="【一般廃棄物処理施設】&#10;一人当たり有形固定資産（償却資産）額該当値テキスト">
          <a:extLst>
            <a:ext uri="{FF2B5EF4-FFF2-40B4-BE49-F238E27FC236}">
              <a16:creationId xmlns:a16="http://schemas.microsoft.com/office/drawing/2014/main" id="{4258F6C1-E60A-4F0F-82AF-EFD89A3A1211}"/>
            </a:ext>
          </a:extLst>
        </xdr:cNvPr>
        <xdr:cNvSpPr txBox="1"/>
      </xdr:nvSpPr>
      <xdr:spPr>
        <a:xfrm>
          <a:off x="22199600" y="697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38179</xdr:rowOff>
    </xdr:from>
    <xdr:to>
      <xdr:col>112</xdr:col>
      <xdr:colOff>38100</xdr:colOff>
      <xdr:row>41</xdr:row>
      <xdr:rowOff>139779</xdr:rowOff>
    </xdr:to>
    <xdr:sp macro="" textlink="">
      <xdr:nvSpPr>
        <xdr:cNvPr id="598" name="楕円 597">
          <a:extLst>
            <a:ext uri="{FF2B5EF4-FFF2-40B4-BE49-F238E27FC236}">
              <a16:creationId xmlns:a16="http://schemas.microsoft.com/office/drawing/2014/main" id="{0B686500-6FD7-446A-8B3C-F8C79EBC78B9}"/>
            </a:ext>
          </a:extLst>
        </xdr:cNvPr>
        <xdr:cNvSpPr/>
      </xdr:nvSpPr>
      <xdr:spPr>
        <a:xfrm>
          <a:off x="21272500" y="70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82669</xdr:rowOff>
    </xdr:from>
    <xdr:to>
      <xdr:col>116</xdr:col>
      <xdr:colOff>63500</xdr:colOff>
      <xdr:row>41</xdr:row>
      <xdr:rowOff>88979</xdr:rowOff>
    </xdr:to>
    <xdr:cxnSp macro="">
      <xdr:nvCxnSpPr>
        <xdr:cNvPr id="599" name="直線コネクタ 598">
          <a:extLst>
            <a:ext uri="{FF2B5EF4-FFF2-40B4-BE49-F238E27FC236}">
              <a16:creationId xmlns:a16="http://schemas.microsoft.com/office/drawing/2014/main" id="{E954F0F0-FAD1-4F2C-9236-44655286165B}"/>
            </a:ext>
          </a:extLst>
        </xdr:cNvPr>
        <xdr:cNvCxnSpPr/>
      </xdr:nvCxnSpPr>
      <xdr:spPr>
        <a:xfrm flipV="1">
          <a:off x="21323300" y="7112119"/>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43300</xdr:rowOff>
    </xdr:from>
    <xdr:to>
      <xdr:col>107</xdr:col>
      <xdr:colOff>101600</xdr:colOff>
      <xdr:row>41</xdr:row>
      <xdr:rowOff>144900</xdr:rowOff>
    </xdr:to>
    <xdr:sp macro="" textlink="">
      <xdr:nvSpPr>
        <xdr:cNvPr id="600" name="楕円 599">
          <a:extLst>
            <a:ext uri="{FF2B5EF4-FFF2-40B4-BE49-F238E27FC236}">
              <a16:creationId xmlns:a16="http://schemas.microsoft.com/office/drawing/2014/main" id="{77293783-A852-4DF1-90F9-81A10CA9ABB9}"/>
            </a:ext>
          </a:extLst>
        </xdr:cNvPr>
        <xdr:cNvSpPr/>
      </xdr:nvSpPr>
      <xdr:spPr>
        <a:xfrm>
          <a:off x="20383500" y="70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88979</xdr:rowOff>
    </xdr:from>
    <xdr:to>
      <xdr:col>111</xdr:col>
      <xdr:colOff>177800</xdr:colOff>
      <xdr:row>41</xdr:row>
      <xdr:rowOff>94100</xdr:rowOff>
    </xdr:to>
    <xdr:cxnSp macro="">
      <xdr:nvCxnSpPr>
        <xdr:cNvPr id="601" name="直線コネクタ 600">
          <a:extLst>
            <a:ext uri="{FF2B5EF4-FFF2-40B4-BE49-F238E27FC236}">
              <a16:creationId xmlns:a16="http://schemas.microsoft.com/office/drawing/2014/main" id="{308FFAF4-D0B6-40EA-9B31-17A42FBFC987}"/>
            </a:ext>
          </a:extLst>
        </xdr:cNvPr>
        <xdr:cNvCxnSpPr/>
      </xdr:nvCxnSpPr>
      <xdr:spPr>
        <a:xfrm flipV="1">
          <a:off x="20434300" y="7118429"/>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40213</xdr:rowOff>
    </xdr:from>
    <xdr:to>
      <xdr:col>102</xdr:col>
      <xdr:colOff>165100</xdr:colOff>
      <xdr:row>41</xdr:row>
      <xdr:rowOff>141813</xdr:rowOff>
    </xdr:to>
    <xdr:sp macro="" textlink="">
      <xdr:nvSpPr>
        <xdr:cNvPr id="602" name="楕円 601">
          <a:extLst>
            <a:ext uri="{FF2B5EF4-FFF2-40B4-BE49-F238E27FC236}">
              <a16:creationId xmlns:a16="http://schemas.microsoft.com/office/drawing/2014/main" id="{19AA9DF6-8D7D-4CFA-9D6A-25DD107655D4}"/>
            </a:ext>
          </a:extLst>
        </xdr:cNvPr>
        <xdr:cNvSpPr/>
      </xdr:nvSpPr>
      <xdr:spPr>
        <a:xfrm>
          <a:off x="19494500" y="70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91013</xdr:rowOff>
    </xdr:from>
    <xdr:to>
      <xdr:col>107</xdr:col>
      <xdr:colOff>50800</xdr:colOff>
      <xdr:row>41</xdr:row>
      <xdr:rowOff>94100</xdr:rowOff>
    </xdr:to>
    <xdr:cxnSp macro="">
      <xdr:nvCxnSpPr>
        <xdr:cNvPr id="603" name="直線コネクタ 602">
          <a:extLst>
            <a:ext uri="{FF2B5EF4-FFF2-40B4-BE49-F238E27FC236}">
              <a16:creationId xmlns:a16="http://schemas.microsoft.com/office/drawing/2014/main" id="{62FED28B-CC5D-4A7C-829A-29161487C7B1}"/>
            </a:ext>
          </a:extLst>
        </xdr:cNvPr>
        <xdr:cNvCxnSpPr/>
      </xdr:nvCxnSpPr>
      <xdr:spPr>
        <a:xfrm>
          <a:off x="19545300" y="712046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45997</xdr:rowOff>
    </xdr:from>
    <xdr:to>
      <xdr:col>98</xdr:col>
      <xdr:colOff>38100</xdr:colOff>
      <xdr:row>41</xdr:row>
      <xdr:rowOff>147597</xdr:rowOff>
    </xdr:to>
    <xdr:sp macro="" textlink="">
      <xdr:nvSpPr>
        <xdr:cNvPr id="604" name="楕円 603">
          <a:extLst>
            <a:ext uri="{FF2B5EF4-FFF2-40B4-BE49-F238E27FC236}">
              <a16:creationId xmlns:a16="http://schemas.microsoft.com/office/drawing/2014/main" id="{885DA5D3-D4E4-4A71-878B-6589DBAA70B3}"/>
            </a:ext>
          </a:extLst>
        </xdr:cNvPr>
        <xdr:cNvSpPr/>
      </xdr:nvSpPr>
      <xdr:spPr>
        <a:xfrm>
          <a:off x="18605500" y="707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91013</xdr:rowOff>
    </xdr:from>
    <xdr:to>
      <xdr:col>102</xdr:col>
      <xdr:colOff>114300</xdr:colOff>
      <xdr:row>41</xdr:row>
      <xdr:rowOff>96797</xdr:rowOff>
    </xdr:to>
    <xdr:cxnSp macro="">
      <xdr:nvCxnSpPr>
        <xdr:cNvPr id="605" name="直線コネクタ 604">
          <a:extLst>
            <a:ext uri="{FF2B5EF4-FFF2-40B4-BE49-F238E27FC236}">
              <a16:creationId xmlns:a16="http://schemas.microsoft.com/office/drawing/2014/main" id="{A49DED98-7625-488A-88EC-1F9A6C782648}"/>
            </a:ext>
          </a:extLst>
        </xdr:cNvPr>
        <xdr:cNvCxnSpPr/>
      </xdr:nvCxnSpPr>
      <xdr:spPr>
        <a:xfrm flipV="1">
          <a:off x="18656300" y="7120463"/>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136852</xdr:rowOff>
    </xdr:from>
    <xdr:ext cx="534377" cy="259045"/>
    <xdr:sp macro="" textlink="">
      <xdr:nvSpPr>
        <xdr:cNvPr id="606" name="n_1aveValue【一般廃棄物処理施設】&#10;一人当たり有形固定資産（償却資産）額">
          <a:extLst>
            <a:ext uri="{FF2B5EF4-FFF2-40B4-BE49-F238E27FC236}">
              <a16:creationId xmlns:a16="http://schemas.microsoft.com/office/drawing/2014/main" id="{090A0815-7988-4B9B-8C20-8E9EB7FDC270}"/>
            </a:ext>
          </a:extLst>
        </xdr:cNvPr>
        <xdr:cNvSpPr txBox="1"/>
      </xdr:nvSpPr>
      <xdr:spPr>
        <a:xfrm>
          <a:off x="21043411" y="66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135938</xdr:rowOff>
    </xdr:from>
    <xdr:ext cx="534377" cy="259045"/>
    <xdr:sp macro="" textlink="">
      <xdr:nvSpPr>
        <xdr:cNvPr id="607" name="n_2aveValue【一般廃棄物処理施設】&#10;一人当たり有形固定資産（償却資産）額">
          <a:extLst>
            <a:ext uri="{FF2B5EF4-FFF2-40B4-BE49-F238E27FC236}">
              <a16:creationId xmlns:a16="http://schemas.microsoft.com/office/drawing/2014/main" id="{02F65F58-DBF6-4499-9194-A748BA6F0FA6}"/>
            </a:ext>
          </a:extLst>
        </xdr:cNvPr>
        <xdr:cNvSpPr txBox="1"/>
      </xdr:nvSpPr>
      <xdr:spPr>
        <a:xfrm>
          <a:off x="20167111" y="66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78627</xdr:rowOff>
    </xdr:from>
    <xdr:ext cx="534377" cy="259045"/>
    <xdr:sp macro="" textlink="">
      <xdr:nvSpPr>
        <xdr:cNvPr id="608" name="n_3aveValue【一般廃棄物処理施設】&#10;一人当たり有形固定資産（償却資産）額">
          <a:extLst>
            <a:ext uri="{FF2B5EF4-FFF2-40B4-BE49-F238E27FC236}">
              <a16:creationId xmlns:a16="http://schemas.microsoft.com/office/drawing/2014/main" id="{2F2701D2-307F-4B0E-831E-11F3BEC06B2B}"/>
            </a:ext>
          </a:extLst>
        </xdr:cNvPr>
        <xdr:cNvSpPr txBox="1"/>
      </xdr:nvSpPr>
      <xdr:spPr>
        <a:xfrm>
          <a:off x="19278111" y="659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92892</xdr:rowOff>
    </xdr:from>
    <xdr:ext cx="534377" cy="259045"/>
    <xdr:sp macro="" textlink="">
      <xdr:nvSpPr>
        <xdr:cNvPr id="609" name="n_4aveValue【一般廃棄物処理施設】&#10;一人当たり有形固定資産（償却資産）額">
          <a:extLst>
            <a:ext uri="{FF2B5EF4-FFF2-40B4-BE49-F238E27FC236}">
              <a16:creationId xmlns:a16="http://schemas.microsoft.com/office/drawing/2014/main" id="{A366B8AB-9D60-4E8E-9EF5-B6EBC59ABE09}"/>
            </a:ext>
          </a:extLst>
        </xdr:cNvPr>
        <xdr:cNvSpPr txBox="1"/>
      </xdr:nvSpPr>
      <xdr:spPr>
        <a:xfrm>
          <a:off x="18389111" y="66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130906</xdr:rowOff>
    </xdr:from>
    <xdr:ext cx="534377" cy="259045"/>
    <xdr:sp macro="" textlink="">
      <xdr:nvSpPr>
        <xdr:cNvPr id="610" name="n_1mainValue【一般廃棄物処理施設】&#10;一人当たり有形固定資産（償却資産）額">
          <a:extLst>
            <a:ext uri="{FF2B5EF4-FFF2-40B4-BE49-F238E27FC236}">
              <a16:creationId xmlns:a16="http://schemas.microsoft.com/office/drawing/2014/main" id="{2D87E48B-DEE3-4634-8C0B-C16EA8B9EFFE}"/>
            </a:ext>
          </a:extLst>
        </xdr:cNvPr>
        <xdr:cNvSpPr txBox="1"/>
      </xdr:nvSpPr>
      <xdr:spPr>
        <a:xfrm>
          <a:off x="21043411" y="71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136027</xdr:rowOff>
    </xdr:from>
    <xdr:ext cx="534377" cy="259045"/>
    <xdr:sp macro="" textlink="">
      <xdr:nvSpPr>
        <xdr:cNvPr id="611" name="n_2mainValue【一般廃棄物処理施設】&#10;一人当たり有形固定資産（償却資産）額">
          <a:extLst>
            <a:ext uri="{FF2B5EF4-FFF2-40B4-BE49-F238E27FC236}">
              <a16:creationId xmlns:a16="http://schemas.microsoft.com/office/drawing/2014/main" id="{730ED8EB-3301-41C7-A733-5DE4029C843F}"/>
            </a:ext>
          </a:extLst>
        </xdr:cNvPr>
        <xdr:cNvSpPr txBox="1"/>
      </xdr:nvSpPr>
      <xdr:spPr>
        <a:xfrm>
          <a:off x="20167111" y="71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132940</xdr:rowOff>
    </xdr:from>
    <xdr:ext cx="534377" cy="259045"/>
    <xdr:sp macro="" textlink="">
      <xdr:nvSpPr>
        <xdr:cNvPr id="612" name="n_3mainValue【一般廃棄物処理施設】&#10;一人当たり有形固定資産（償却資産）額">
          <a:extLst>
            <a:ext uri="{FF2B5EF4-FFF2-40B4-BE49-F238E27FC236}">
              <a16:creationId xmlns:a16="http://schemas.microsoft.com/office/drawing/2014/main" id="{C76133B9-67BB-40E9-8EA4-FD496F8D3885}"/>
            </a:ext>
          </a:extLst>
        </xdr:cNvPr>
        <xdr:cNvSpPr txBox="1"/>
      </xdr:nvSpPr>
      <xdr:spPr>
        <a:xfrm>
          <a:off x="19278111" y="71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138724</xdr:rowOff>
    </xdr:from>
    <xdr:ext cx="534377" cy="259045"/>
    <xdr:sp macro="" textlink="">
      <xdr:nvSpPr>
        <xdr:cNvPr id="613" name="n_4mainValue【一般廃棄物処理施設】&#10;一人当たり有形固定資産（償却資産）額">
          <a:extLst>
            <a:ext uri="{FF2B5EF4-FFF2-40B4-BE49-F238E27FC236}">
              <a16:creationId xmlns:a16="http://schemas.microsoft.com/office/drawing/2014/main" id="{91ECF7CB-A970-409C-BB0F-8BDF9B3F4F33}"/>
            </a:ext>
          </a:extLst>
        </xdr:cNvPr>
        <xdr:cNvSpPr txBox="1"/>
      </xdr:nvSpPr>
      <xdr:spPr>
        <a:xfrm>
          <a:off x="18389111" y="716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689E8028-75B7-485D-B1C9-41EE620CB8B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7C1ECAA0-B0D7-42F3-8237-0A2B2EA981A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E1866127-B87A-4803-A369-624468DD90C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EDEA05C5-84B1-4F75-869B-2CF5BAA7BD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33E87CE4-E16D-4C32-81B2-525E414E9B1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E792540C-6193-4CF3-BCCB-CD092D157B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D7747243-4F1D-4DB6-9543-C02A76C0DD5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E95A7A86-E093-44BE-B9F3-B538C9F8961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FEC73FC1-B607-4E76-90CB-3A1460355A3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54388D29-F957-40A0-A5EB-70F5C8752F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4" name="テキスト ボックス 623">
          <a:extLst>
            <a:ext uri="{FF2B5EF4-FFF2-40B4-BE49-F238E27FC236}">
              <a16:creationId xmlns:a16="http://schemas.microsoft.com/office/drawing/2014/main" id="{F03640BB-D7DB-4E9A-BD21-DE1554B9B11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5" name="直線コネクタ 624">
          <a:extLst>
            <a:ext uri="{FF2B5EF4-FFF2-40B4-BE49-F238E27FC236}">
              <a16:creationId xmlns:a16="http://schemas.microsoft.com/office/drawing/2014/main" id="{75A013CD-53D3-42AF-AA93-8679A85AB9B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6" name="テキスト ボックス 625">
          <a:extLst>
            <a:ext uri="{FF2B5EF4-FFF2-40B4-BE49-F238E27FC236}">
              <a16:creationId xmlns:a16="http://schemas.microsoft.com/office/drawing/2014/main" id="{30906F51-4CC4-43EB-BAEF-3EE1437D6A42}"/>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7" name="直線コネクタ 626">
          <a:extLst>
            <a:ext uri="{FF2B5EF4-FFF2-40B4-BE49-F238E27FC236}">
              <a16:creationId xmlns:a16="http://schemas.microsoft.com/office/drawing/2014/main" id="{BEA2E7B0-7E9C-48E0-861C-714078C6E68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8" name="テキスト ボックス 627">
          <a:extLst>
            <a:ext uri="{FF2B5EF4-FFF2-40B4-BE49-F238E27FC236}">
              <a16:creationId xmlns:a16="http://schemas.microsoft.com/office/drawing/2014/main" id="{5B05A54C-145A-4CD3-A2B5-9569A0C9C48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9" name="直線コネクタ 628">
          <a:extLst>
            <a:ext uri="{FF2B5EF4-FFF2-40B4-BE49-F238E27FC236}">
              <a16:creationId xmlns:a16="http://schemas.microsoft.com/office/drawing/2014/main" id="{1CCD1276-7112-4CCA-B589-84DCEC4C631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30" name="テキスト ボックス 629">
          <a:extLst>
            <a:ext uri="{FF2B5EF4-FFF2-40B4-BE49-F238E27FC236}">
              <a16:creationId xmlns:a16="http://schemas.microsoft.com/office/drawing/2014/main" id="{3F4BFB13-4BC8-4BB4-A93B-BD5159850F9D}"/>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1" name="直線コネクタ 630">
          <a:extLst>
            <a:ext uri="{FF2B5EF4-FFF2-40B4-BE49-F238E27FC236}">
              <a16:creationId xmlns:a16="http://schemas.microsoft.com/office/drawing/2014/main" id="{D5EBC343-DCC5-4C74-9444-AB785A54DFD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2" name="テキスト ボックス 631">
          <a:extLst>
            <a:ext uri="{FF2B5EF4-FFF2-40B4-BE49-F238E27FC236}">
              <a16:creationId xmlns:a16="http://schemas.microsoft.com/office/drawing/2014/main" id="{0EC354FE-FF07-4201-9AB7-5EA71D73494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D0139C87-177B-4D26-AF47-E3FA8D68A7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4" name="テキスト ボックス 633">
          <a:extLst>
            <a:ext uri="{FF2B5EF4-FFF2-40B4-BE49-F238E27FC236}">
              <a16:creationId xmlns:a16="http://schemas.microsoft.com/office/drawing/2014/main" id="{10E7F932-1891-42D6-8902-E1ECE4C7692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67F3626C-7BA1-42FD-A9F4-A124CA7668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100584</xdr:rowOff>
    </xdr:from>
    <xdr:to>
      <xdr:col>85</xdr:col>
      <xdr:colOff>126364</xdr:colOff>
      <xdr:row>62</xdr:row>
      <xdr:rowOff>123444</xdr:rowOff>
    </xdr:to>
    <xdr:cxnSp macro="">
      <xdr:nvCxnSpPr>
        <xdr:cNvPr id="636" name="直線コネクタ 635">
          <a:extLst>
            <a:ext uri="{FF2B5EF4-FFF2-40B4-BE49-F238E27FC236}">
              <a16:creationId xmlns:a16="http://schemas.microsoft.com/office/drawing/2014/main" id="{25D1990B-D472-4FA2-82C0-DF35F9F4B7AC}"/>
            </a:ext>
          </a:extLst>
        </xdr:cNvPr>
        <xdr:cNvCxnSpPr/>
      </xdr:nvCxnSpPr>
      <xdr:spPr>
        <a:xfrm flipV="1">
          <a:off x="16318864" y="10044684"/>
          <a:ext cx="0" cy="70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127271</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CE380521-6436-4D41-AB8D-B1CBD4E40243}"/>
            </a:ext>
          </a:extLst>
        </xdr:cNvPr>
        <xdr:cNvSpPr txBox="1"/>
      </xdr:nvSpPr>
      <xdr:spPr>
        <a:xfrm>
          <a:off x="16357600" y="1075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123444</xdr:rowOff>
    </xdr:from>
    <xdr:to>
      <xdr:col>86</xdr:col>
      <xdr:colOff>25400</xdr:colOff>
      <xdr:row>62</xdr:row>
      <xdr:rowOff>123444</xdr:rowOff>
    </xdr:to>
    <xdr:cxnSp macro="">
      <xdr:nvCxnSpPr>
        <xdr:cNvPr id="638" name="直線コネクタ 637">
          <a:extLst>
            <a:ext uri="{FF2B5EF4-FFF2-40B4-BE49-F238E27FC236}">
              <a16:creationId xmlns:a16="http://schemas.microsoft.com/office/drawing/2014/main" id="{05E47B29-984D-49F6-B5C8-929B33394A89}"/>
            </a:ext>
          </a:extLst>
        </xdr:cNvPr>
        <xdr:cNvCxnSpPr/>
      </xdr:nvCxnSpPr>
      <xdr:spPr>
        <a:xfrm>
          <a:off x="16230600" y="1075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47261</xdr:rowOff>
    </xdr:from>
    <xdr:ext cx="405111" cy="259045"/>
    <xdr:sp macro="" textlink="">
      <xdr:nvSpPr>
        <xdr:cNvPr id="639" name="【保健センター・保健所】&#10;有形固定資産減価償却率最大値テキスト">
          <a:extLst>
            <a:ext uri="{FF2B5EF4-FFF2-40B4-BE49-F238E27FC236}">
              <a16:creationId xmlns:a16="http://schemas.microsoft.com/office/drawing/2014/main" id="{052A555B-825B-46D9-9BF3-C453C83D953A}"/>
            </a:ext>
          </a:extLst>
        </xdr:cNvPr>
        <xdr:cNvSpPr txBox="1"/>
      </xdr:nvSpPr>
      <xdr:spPr>
        <a:xfrm>
          <a:off x="16357600" y="981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100584</xdr:rowOff>
    </xdr:from>
    <xdr:to>
      <xdr:col>86</xdr:col>
      <xdr:colOff>25400</xdr:colOff>
      <xdr:row>58</xdr:row>
      <xdr:rowOff>100584</xdr:rowOff>
    </xdr:to>
    <xdr:cxnSp macro="">
      <xdr:nvCxnSpPr>
        <xdr:cNvPr id="640" name="直線コネクタ 639">
          <a:extLst>
            <a:ext uri="{FF2B5EF4-FFF2-40B4-BE49-F238E27FC236}">
              <a16:creationId xmlns:a16="http://schemas.microsoft.com/office/drawing/2014/main" id="{0F530831-951B-4CFE-BDD2-916FD749C4C9}"/>
            </a:ext>
          </a:extLst>
        </xdr:cNvPr>
        <xdr:cNvCxnSpPr/>
      </xdr:nvCxnSpPr>
      <xdr:spPr>
        <a:xfrm>
          <a:off x="16230600" y="1004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17797</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B0844A98-3D23-4D45-A88C-83B93DA001EA}"/>
            </a:ext>
          </a:extLst>
        </xdr:cNvPr>
        <xdr:cNvSpPr txBox="1"/>
      </xdr:nvSpPr>
      <xdr:spPr>
        <a:xfrm>
          <a:off x="16357600" y="10476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642" name="フローチャート: 判断 641">
          <a:extLst>
            <a:ext uri="{FF2B5EF4-FFF2-40B4-BE49-F238E27FC236}">
              <a16:creationId xmlns:a16="http://schemas.microsoft.com/office/drawing/2014/main" id="{DCC69B96-436E-4DAA-AA86-3C6FAADD53D5}"/>
            </a:ext>
          </a:extLst>
        </xdr:cNvPr>
        <xdr:cNvSpPr/>
      </xdr:nvSpPr>
      <xdr:spPr>
        <a:xfrm>
          <a:off x="16268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157226</xdr:rowOff>
    </xdr:from>
    <xdr:to>
      <xdr:col>81</xdr:col>
      <xdr:colOff>101600</xdr:colOff>
      <xdr:row>58</xdr:row>
      <xdr:rowOff>87376</xdr:rowOff>
    </xdr:to>
    <xdr:sp macro="" textlink="">
      <xdr:nvSpPr>
        <xdr:cNvPr id="643" name="フローチャート: 判断 642">
          <a:extLst>
            <a:ext uri="{FF2B5EF4-FFF2-40B4-BE49-F238E27FC236}">
              <a16:creationId xmlns:a16="http://schemas.microsoft.com/office/drawing/2014/main" id="{A98CE7B3-D5F1-48FD-9A17-9C29BABE6CE5}"/>
            </a:ext>
          </a:extLst>
        </xdr:cNvPr>
        <xdr:cNvSpPr/>
      </xdr:nvSpPr>
      <xdr:spPr>
        <a:xfrm>
          <a:off x="15430500" y="99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61214</xdr:rowOff>
    </xdr:from>
    <xdr:to>
      <xdr:col>76</xdr:col>
      <xdr:colOff>165100</xdr:colOff>
      <xdr:row>57</xdr:row>
      <xdr:rowOff>162814</xdr:rowOff>
    </xdr:to>
    <xdr:sp macro="" textlink="">
      <xdr:nvSpPr>
        <xdr:cNvPr id="644" name="フローチャート: 判断 643">
          <a:extLst>
            <a:ext uri="{FF2B5EF4-FFF2-40B4-BE49-F238E27FC236}">
              <a16:creationId xmlns:a16="http://schemas.microsoft.com/office/drawing/2014/main" id="{639DAC09-29EB-42A0-9D2D-700898A54E85}"/>
            </a:ext>
          </a:extLst>
        </xdr:cNvPr>
        <xdr:cNvSpPr/>
      </xdr:nvSpPr>
      <xdr:spPr>
        <a:xfrm>
          <a:off x="14541500" y="983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136652</xdr:rowOff>
    </xdr:from>
    <xdr:to>
      <xdr:col>72</xdr:col>
      <xdr:colOff>38100</xdr:colOff>
      <xdr:row>57</xdr:row>
      <xdr:rowOff>66802</xdr:rowOff>
    </xdr:to>
    <xdr:sp macro="" textlink="">
      <xdr:nvSpPr>
        <xdr:cNvPr id="645" name="フローチャート: 判断 644">
          <a:extLst>
            <a:ext uri="{FF2B5EF4-FFF2-40B4-BE49-F238E27FC236}">
              <a16:creationId xmlns:a16="http://schemas.microsoft.com/office/drawing/2014/main" id="{B438129F-FFF4-4FBE-AD08-1EB6904DCC78}"/>
            </a:ext>
          </a:extLst>
        </xdr:cNvPr>
        <xdr:cNvSpPr/>
      </xdr:nvSpPr>
      <xdr:spPr>
        <a:xfrm>
          <a:off x="13652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36068</xdr:rowOff>
    </xdr:from>
    <xdr:to>
      <xdr:col>67</xdr:col>
      <xdr:colOff>101600</xdr:colOff>
      <xdr:row>56</xdr:row>
      <xdr:rowOff>137668</xdr:rowOff>
    </xdr:to>
    <xdr:sp macro="" textlink="">
      <xdr:nvSpPr>
        <xdr:cNvPr id="646" name="フローチャート: 判断 645">
          <a:extLst>
            <a:ext uri="{FF2B5EF4-FFF2-40B4-BE49-F238E27FC236}">
              <a16:creationId xmlns:a16="http://schemas.microsoft.com/office/drawing/2014/main" id="{BF8569E2-0213-421B-85D0-D2ACF09A3F10}"/>
            </a:ext>
          </a:extLst>
        </xdr:cNvPr>
        <xdr:cNvSpPr/>
      </xdr:nvSpPr>
      <xdr:spPr>
        <a:xfrm>
          <a:off x="12763500" y="96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AD8EE5C3-48D4-49CB-B2A0-F523326DB60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5229381B-1F97-476A-86D9-702C8DC6848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11A58DA-1ACD-4F7C-A7DD-1EC529A4453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19E4874-5555-4BB1-BF9F-1CAFE3A7FED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C3B165D5-3318-439E-B8D3-4927AD04F3F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72644</xdr:rowOff>
    </xdr:from>
    <xdr:to>
      <xdr:col>85</xdr:col>
      <xdr:colOff>177800</xdr:colOff>
      <xdr:row>63</xdr:row>
      <xdr:rowOff>2794</xdr:rowOff>
    </xdr:to>
    <xdr:sp macro="" textlink="">
      <xdr:nvSpPr>
        <xdr:cNvPr id="652" name="楕円 651">
          <a:extLst>
            <a:ext uri="{FF2B5EF4-FFF2-40B4-BE49-F238E27FC236}">
              <a16:creationId xmlns:a16="http://schemas.microsoft.com/office/drawing/2014/main" id="{444BC30B-BDD7-4F7C-B9A8-F3392489BBDA}"/>
            </a:ext>
          </a:extLst>
        </xdr:cNvPr>
        <xdr:cNvSpPr/>
      </xdr:nvSpPr>
      <xdr:spPr>
        <a:xfrm>
          <a:off x="16268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159021</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01EA4D34-4620-4AC8-9DB9-2C7B9745153B}"/>
            </a:ext>
          </a:extLst>
        </xdr:cNvPr>
        <xdr:cNvSpPr txBox="1"/>
      </xdr:nvSpPr>
      <xdr:spPr>
        <a:xfrm>
          <a:off x="16357600" y="10617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157226</xdr:rowOff>
    </xdr:from>
    <xdr:to>
      <xdr:col>81</xdr:col>
      <xdr:colOff>101600</xdr:colOff>
      <xdr:row>62</xdr:row>
      <xdr:rowOff>87376</xdr:rowOff>
    </xdr:to>
    <xdr:sp macro="" textlink="">
      <xdr:nvSpPr>
        <xdr:cNvPr id="654" name="楕円 653">
          <a:extLst>
            <a:ext uri="{FF2B5EF4-FFF2-40B4-BE49-F238E27FC236}">
              <a16:creationId xmlns:a16="http://schemas.microsoft.com/office/drawing/2014/main" id="{17770B49-A8B4-4DD2-9DBB-2A561DE7DA81}"/>
            </a:ext>
          </a:extLst>
        </xdr:cNvPr>
        <xdr:cNvSpPr/>
      </xdr:nvSpPr>
      <xdr:spPr>
        <a:xfrm>
          <a:off x="15430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36576</xdr:rowOff>
    </xdr:from>
    <xdr:to>
      <xdr:col>85</xdr:col>
      <xdr:colOff>127000</xdr:colOff>
      <xdr:row>62</xdr:row>
      <xdr:rowOff>123444</xdr:rowOff>
    </xdr:to>
    <xdr:cxnSp macro="">
      <xdr:nvCxnSpPr>
        <xdr:cNvPr id="655" name="直線コネクタ 654">
          <a:extLst>
            <a:ext uri="{FF2B5EF4-FFF2-40B4-BE49-F238E27FC236}">
              <a16:creationId xmlns:a16="http://schemas.microsoft.com/office/drawing/2014/main" id="{8BA52EB9-FED0-4271-88B6-D5FD8E3DBE1A}"/>
            </a:ext>
          </a:extLst>
        </xdr:cNvPr>
        <xdr:cNvCxnSpPr/>
      </xdr:nvCxnSpPr>
      <xdr:spPr>
        <a:xfrm>
          <a:off x="15481300" y="106664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70358</xdr:rowOff>
    </xdr:from>
    <xdr:to>
      <xdr:col>76</xdr:col>
      <xdr:colOff>165100</xdr:colOff>
      <xdr:row>62</xdr:row>
      <xdr:rowOff>508</xdr:rowOff>
    </xdr:to>
    <xdr:sp macro="" textlink="">
      <xdr:nvSpPr>
        <xdr:cNvPr id="656" name="楕円 655">
          <a:extLst>
            <a:ext uri="{FF2B5EF4-FFF2-40B4-BE49-F238E27FC236}">
              <a16:creationId xmlns:a16="http://schemas.microsoft.com/office/drawing/2014/main" id="{A6DB6621-BAB7-40AE-8CE3-1EF443F34419}"/>
            </a:ext>
          </a:extLst>
        </xdr:cNvPr>
        <xdr:cNvSpPr/>
      </xdr:nvSpPr>
      <xdr:spPr>
        <a:xfrm>
          <a:off x="14541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121158</xdr:rowOff>
    </xdr:from>
    <xdr:to>
      <xdr:col>81</xdr:col>
      <xdr:colOff>50800</xdr:colOff>
      <xdr:row>62</xdr:row>
      <xdr:rowOff>36576</xdr:rowOff>
    </xdr:to>
    <xdr:cxnSp macro="">
      <xdr:nvCxnSpPr>
        <xdr:cNvPr id="657" name="直線コネクタ 656">
          <a:extLst>
            <a:ext uri="{FF2B5EF4-FFF2-40B4-BE49-F238E27FC236}">
              <a16:creationId xmlns:a16="http://schemas.microsoft.com/office/drawing/2014/main" id="{22CA47A2-9BBB-4E16-91A9-B3063B30F962}"/>
            </a:ext>
          </a:extLst>
        </xdr:cNvPr>
        <xdr:cNvCxnSpPr/>
      </xdr:nvCxnSpPr>
      <xdr:spPr>
        <a:xfrm>
          <a:off x="14592300" y="10579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154940</xdr:rowOff>
    </xdr:from>
    <xdr:to>
      <xdr:col>72</xdr:col>
      <xdr:colOff>38100</xdr:colOff>
      <xdr:row>61</xdr:row>
      <xdr:rowOff>85090</xdr:rowOff>
    </xdr:to>
    <xdr:sp macro="" textlink="">
      <xdr:nvSpPr>
        <xdr:cNvPr id="658" name="楕円 657">
          <a:extLst>
            <a:ext uri="{FF2B5EF4-FFF2-40B4-BE49-F238E27FC236}">
              <a16:creationId xmlns:a16="http://schemas.microsoft.com/office/drawing/2014/main" id="{449A974F-6EB4-421A-B7AB-8A9246DDBF75}"/>
            </a:ext>
          </a:extLst>
        </xdr:cNvPr>
        <xdr:cNvSpPr/>
      </xdr:nvSpPr>
      <xdr:spPr>
        <a:xfrm>
          <a:off x="1365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61</xdr:row>
      <xdr:rowOff>121158</xdr:rowOff>
    </xdr:to>
    <xdr:cxnSp macro="">
      <xdr:nvCxnSpPr>
        <xdr:cNvPr id="659" name="直線コネクタ 658">
          <a:extLst>
            <a:ext uri="{FF2B5EF4-FFF2-40B4-BE49-F238E27FC236}">
              <a16:creationId xmlns:a16="http://schemas.microsoft.com/office/drawing/2014/main" id="{4E2A40EF-6C09-48F2-B0D8-A5DFB4F20F22}"/>
            </a:ext>
          </a:extLst>
        </xdr:cNvPr>
        <xdr:cNvCxnSpPr/>
      </xdr:nvCxnSpPr>
      <xdr:spPr>
        <a:xfrm>
          <a:off x="13703300" y="104927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68072</xdr:rowOff>
    </xdr:from>
    <xdr:to>
      <xdr:col>67</xdr:col>
      <xdr:colOff>101600</xdr:colOff>
      <xdr:row>60</xdr:row>
      <xdr:rowOff>169672</xdr:rowOff>
    </xdr:to>
    <xdr:sp macro="" textlink="">
      <xdr:nvSpPr>
        <xdr:cNvPr id="660" name="楕円 659">
          <a:extLst>
            <a:ext uri="{FF2B5EF4-FFF2-40B4-BE49-F238E27FC236}">
              <a16:creationId xmlns:a16="http://schemas.microsoft.com/office/drawing/2014/main" id="{0EC27C86-0173-4576-8445-7E2530C7CC3F}"/>
            </a:ext>
          </a:extLst>
        </xdr:cNvPr>
        <xdr:cNvSpPr/>
      </xdr:nvSpPr>
      <xdr:spPr>
        <a:xfrm>
          <a:off x="12763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118872</xdr:rowOff>
    </xdr:from>
    <xdr:to>
      <xdr:col>71</xdr:col>
      <xdr:colOff>177800</xdr:colOff>
      <xdr:row>61</xdr:row>
      <xdr:rowOff>34290</xdr:rowOff>
    </xdr:to>
    <xdr:cxnSp macro="">
      <xdr:nvCxnSpPr>
        <xdr:cNvPr id="661" name="直線コネクタ 660">
          <a:extLst>
            <a:ext uri="{FF2B5EF4-FFF2-40B4-BE49-F238E27FC236}">
              <a16:creationId xmlns:a16="http://schemas.microsoft.com/office/drawing/2014/main" id="{96D39223-D96E-4407-981F-8002752FA173}"/>
            </a:ext>
          </a:extLst>
        </xdr:cNvPr>
        <xdr:cNvCxnSpPr/>
      </xdr:nvCxnSpPr>
      <xdr:spPr>
        <a:xfrm>
          <a:off x="12814300" y="104058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103903</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A36D8975-8E5A-49FD-844B-67668CD06BE5}"/>
            </a:ext>
          </a:extLst>
        </xdr:cNvPr>
        <xdr:cNvSpPr txBox="1"/>
      </xdr:nvSpPr>
      <xdr:spPr>
        <a:xfrm>
          <a:off x="152660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7891</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E0015F31-F3D5-476D-B7D2-B5E876E9445F}"/>
            </a:ext>
          </a:extLst>
        </xdr:cNvPr>
        <xdr:cNvSpPr txBox="1"/>
      </xdr:nvSpPr>
      <xdr:spPr>
        <a:xfrm>
          <a:off x="143897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83329</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4FFEF70E-F33F-45CE-8328-B44C3194D409}"/>
            </a:ext>
          </a:extLst>
        </xdr:cNvPr>
        <xdr:cNvSpPr txBox="1"/>
      </xdr:nvSpPr>
      <xdr:spPr>
        <a:xfrm>
          <a:off x="135007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154195</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A3A92036-9AF0-43B6-BF59-3884AFDE0D15}"/>
            </a:ext>
          </a:extLst>
        </xdr:cNvPr>
        <xdr:cNvSpPr txBox="1"/>
      </xdr:nvSpPr>
      <xdr:spPr>
        <a:xfrm>
          <a:off x="12611744" y="94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78503</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95E5724E-D54F-4C19-AC61-C4BC75FA90A6}"/>
            </a:ext>
          </a:extLst>
        </xdr:cNvPr>
        <xdr:cNvSpPr txBox="1"/>
      </xdr:nvSpPr>
      <xdr:spPr>
        <a:xfrm>
          <a:off x="15266044"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163085</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5CCB4A3A-E35C-41A9-B54B-C1D01C3CEAD8}"/>
            </a:ext>
          </a:extLst>
        </xdr:cNvPr>
        <xdr:cNvSpPr txBox="1"/>
      </xdr:nvSpPr>
      <xdr:spPr>
        <a:xfrm>
          <a:off x="14389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76217</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D154B14A-9C8B-4200-9260-7D693113E70A}"/>
            </a:ext>
          </a:extLst>
        </xdr:cNvPr>
        <xdr:cNvSpPr txBox="1"/>
      </xdr:nvSpPr>
      <xdr:spPr>
        <a:xfrm>
          <a:off x="13500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160799</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4FF04AC6-B5A5-4034-B6F4-80020BF30964}"/>
            </a:ext>
          </a:extLst>
        </xdr:cNvPr>
        <xdr:cNvSpPr txBox="1"/>
      </xdr:nvSpPr>
      <xdr:spPr>
        <a:xfrm>
          <a:off x="126117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ACE7EE5-4469-413F-87DC-BA990FB62F5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5E3A8620-5E3D-4A8B-BAA1-ED0A7037DD1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6C181E21-A61D-4A86-A01C-6F9E260858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ACE49814-94B6-44CE-A0BB-C937D5E854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B516433E-A3CB-44E3-B74B-7B03C352C4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4FCB1EF1-5E11-4991-87AA-063FD39F523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CE04FE04-634F-412C-87C9-3F2E674C575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538D8B3B-456F-4B26-9426-D045D581502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251AFCE4-0AE5-49CE-A30E-B3FCCA90D8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2B682A67-E51C-4127-83E8-28BD2F2926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a:extLst>
            <a:ext uri="{FF2B5EF4-FFF2-40B4-BE49-F238E27FC236}">
              <a16:creationId xmlns:a16="http://schemas.microsoft.com/office/drawing/2014/main" id="{0E0D9B06-B4A5-4596-9B65-F1F084B422D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a:extLst>
            <a:ext uri="{FF2B5EF4-FFF2-40B4-BE49-F238E27FC236}">
              <a16:creationId xmlns:a16="http://schemas.microsoft.com/office/drawing/2014/main" id="{77F3AE48-6612-4B4C-B9E7-306BC0F77C1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a:extLst>
            <a:ext uri="{FF2B5EF4-FFF2-40B4-BE49-F238E27FC236}">
              <a16:creationId xmlns:a16="http://schemas.microsoft.com/office/drawing/2014/main" id="{8C6AA001-99E6-4E1B-A6A0-49DC93C5A2C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a:extLst>
            <a:ext uri="{FF2B5EF4-FFF2-40B4-BE49-F238E27FC236}">
              <a16:creationId xmlns:a16="http://schemas.microsoft.com/office/drawing/2014/main" id="{7ABC48FE-69EE-4D0E-9BD8-9C6BBCD80BF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a:extLst>
            <a:ext uri="{FF2B5EF4-FFF2-40B4-BE49-F238E27FC236}">
              <a16:creationId xmlns:a16="http://schemas.microsoft.com/office/drawing/2014/main" id="{0D1DA9A9-C781-4F3B-A422-EDDFD3B345F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a:extLst>
            <a:ext uri="{FF2B5EF4-FFF2-40B4-BE49-F238E27FC236}">
              <a16:creationId xmlns:a16="http://schemas.microsoft.com/office/drawing/2014/main" id="{F7668311-0830-4AFA-B16E-635365755AA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a:extLst>
            <a:ext uri="{FF2B5EF4-FFF2-40B4-BE49-F238E27FC236}">
              <a16:creationId xmlns:a16="http://schemas.microsoft.com/office/drawing/2014/main" id="{0CF43E47-E45E-40EE-9932-D315BAC5A9E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a:extLst>
            <a:ext uri="{FF2B5EF4-FFF2-40B4-BE49-F238E27FC236}">
              <a16:creationId xmlns:a16="http://schemas.microsoft.com/office/drawing/2014/main" id="{FB80E53D-6896-46F2-995B-F15281A1852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F292457E-B03A-49CF-B8A9-1DE0808D33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F5761BD0-402F-4340-B864-12C6D21892B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3830063C-3102-41D3-B7F8-B9B4D879FF1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80010</xdr:rowOff>
    </xdr:to>
    <xdr:cxnSp macro="">
      <xdr:nvCxnSpPr>
        <xdr:cNvPr id="691" name="直線コネクタ 690">
          <a:extLst>
            <a:ext uri="{FF2B5EF4-FFF2-40B4-BE49-F238E27FC236}">
              <a16:creationId xmlns:a16="http://schemas.microsoft.com/office/drawing/2014/main" id="{848FEA90-783E-400E-83BD-F4A532DF795E}"/>
            </a:ext>
          </a:extLst>
        </xdr:cNvPr>
        <xdr:cNvCxnSpPr/>
      </xdr:nvCxnSpPr>
      <xdr:spPr>
        <a:xfrm flipV="1">
          <a:off x="22160864" y="94640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137D8CB5-D90C-4C69-BF37-D60CFF78B78C}"/>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93" name="直線コネクタ 692">
          <a:extLst>
            <a:ext uri="{FF2B5EF4-FFF2-40B4-BE49-F238E27FC236}">
              <a16:creationId xmlns:a16="http://schemas.microsoft.com/office/drawing/2014/main" id="{3364E61F-9DF5-4B0E-A3B9-5172274F9947}"/>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AB9467AD-F666-4D1D-81E1-E22FFB933BEF}"/>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95" name="直線コネクタ 694">
          <a:extLst>
            <a:ext uri="{FF2B5EF4-FFF2-40B4-BE49-F238E27FC236}">
              <a16:creationId xmlns:a16="http://schemas.microsoft.com/office/drawing/2014/main" id="{3825D5B1-8144-4F94-BEF0-760920C585A6}"/>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87647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DE7A7CD6-F7F0-4DAC-8885-9DD3A5D3A838}"/>
            </a:ext>
          </a:extLst>
        </xdr:cNvPr>
        <xdr:cNvSpPr txBox="1"/>
      </xdr:nvSpPr>
      <xdr:spPr>
        <a:xfrm>
          <a:off x="22199600" y="1003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109220</xdr:rowOff>
    </xdr:from>
    <xdr:to>
      <xdr:col>116</xdr:col>
      <xdr:colOff>114300</xdr:colOff>
      <xdr:row>59</xdr:row>
      <xdr:rowOff>39370</xdr:rowOff>
    </xdr:to>
    <xdr:sp macro="" textlink="">
      <xdr:nvSpPr>
        <xdr:cNvPr id="697" name="フローチャート: 判断 696">
          <a:extLst>
            <a:ext uri="{FF2B5EF4-FFF2-40B4-BE49-F238E27FC236}">
              <a16:creationId xmlns:a16="http://schemas.microsoft.com/office/drawing/2014/main" id="{73C41585-B98B-42BB-BC16-2C502B0E63E7}"/>
            </a:ext>
          </a:extLst>
        </xdr:cNvPr>
        <xdr:cNvSpPr/>
      </xdr:nvSpPr>
      <xdr:spPr>
        <a:xfrm>
          <a:off x="22110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86360</xdr:rowOff>
    </xdr:from>
    <xdr:to>
      <xdr:col>112</xdr:col>
      <xdr:colOff>38100</xdr:colOff>
      <xdr:row>61</xdr:row>
      <xdr:rowOff>16510</xdr:rowOff>
    </xdr:to>
    <xdr:sp macro="" textlink="">
      <xdr:nvSpPr>
        <xdr:cNvPr id="698" name="フローチャート: 判断 697">
          <a:extLst>
            <a:ext uri="{FF2B5EF4-FFF2-40B4-BE49-F238E27FC236}">
              <a16:creationId xmlns:a16="http://schemas.microsoft.com/office/drawing/2014/main" id="{F53C649F-9F0D-4116-9F26-75F621001598}"/>
            </a:ext>
          </a:extLst>
        </xdr:cNvPr>
        <xdr:cNvSpPr/>
      </xdr:nvSpPr>
      <xdr:spPr>
        <a:xfrm>
          <a:off x="2127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86360</xdr:rowOff>
    </xdr:from>
    <xdr:to>
      <xdr:col>107</xdr:col>
      <xdr:colOff>101600</xdr:colOff>
      <xdr:row>61</xdr:row>
      <xdr:rowOff>16510</xdr:rowOff>
    </xdr:to>
    <xdr:sp macro="" textlink="">
      <xdr:nvSpPr>
        <xdr:cNvPr id="699" name="フローチャート: 判断 698">
          <a:extLst>
            <a:ext uri="{FF2B5EF4-FFF2-40B4-BE49-F238E27FC236}">
              <a16:creationId xmlns:a16="http://schemas.microsoft.com/office/drawing/2014/main" id="{BE1DAF4C-8BF0-4B5B-BA26-6F7FFD6644DB}"/>
            </a:ext>
          </a:extLst>
        </xdr:cNvPr>
        <xdr:cNvSpPr/>
      </xdr:nvSpPr>
      <xdr:spPr>
        <a:xfrm>
          <a:off x="20383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86360</xdr:rowOff>
    </xdr:from>
    <xdr:to>
      <xdr:col>102</xdr:col>
      <xdr:colOff>165100</xdr:colOff>
      <xdr:row>61</xdr:row>
      <xdr:rowOff>16510</xdr:rowOff>
    </xdr:to>
    <xdr:sp macro="" textlink="">
      <xdr:nvSpPr>
        <xdr:cNvPr id="700" name="フローチャート: 判断 699">
          <a:extLst>
            <a:ext uri="{FF2B5EF4-FFF2-40B4-BE49-F238E27FC236}">
              <a16:creationId xmlns:a16="http://schemas.microsoft.com/office/drawing/2014/main" id="{F92034BF-27A7-4F70-96FE-F5402B6719CB}"/>
            </a:ext>
          </a:extLst>
        </xdr:cNvPr>
        <xdr:cNvSpPr/>
      </xdr:nvSpPr>
      <xdr:spPr>
        <a:xfrm>
          <a:off x="19494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86360</xdr:rowOff>
    </xdr:from>
    <xdr:to>
      <xdr:col>98</xdr:col>
      <xdr:colOff>38100</xdr:colOff>
      <xdr:row>61</xdr:row>
      <xdr:rowOff>16510</xdr:rowOff>
    </xdr:to>
    <xdr:sp macro="" textlink="">
      <xdr:nvSpPr>
        <xdr:cNvPr id="701" name="フローチャート: 判断 700">
          <a:extLst>
            <a:ext uri="{FF2B5EF4-FFF2-40B4-BE49-F238E27FC236}">
              <a16:creationId xmlns:a16="http://schemas.microsoft.com/office/drawing/2014/main" id="{7F2A119D-E9DA-4F8B-A6A3-9FAD0C565030}"/>
            </a:ext>
          </a:extLst>
        </xdr:cNvPr>
        <xdr:cNvSpPr/>
      </xdr:nvSpPr>
      <xdr:spPr>
        <a:xfrm>
          <a:off x="18605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FD9698D-3CD6-489D-871D-5C0C718B84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685AB3E-C21D-4E37-984D-AB5C9A9D79B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98F764E-0561-48B9-871D-1BDBD3B71B1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B98856FF-00C9-4EFE-AEF6-A56C250830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F292650-4768-445F-A4A8-EF76BA0EAE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52070</xdr:rowOff>
    </xdr:from>
    <xdr:to>
      <xdr:col>116</xdr:col>
      <xdr:colOff>114300</xdr:colOff>
      <xdr:row>57</xdr:row>
      <xdr:rowOff>153670</xdr:rowOff>
    </xdr:to>
    <xdr:sp macro="" textlink="">
      <xdr:nvSpPr>
        <xdr:cNvPr id="707" name="楕円 706">
          <a:extLst>
            <a:ext uri="{FF2B5EF4-FFF2-40B4-BE49-F238E27FC236}">
              <a16:creationId xmlns:a16="http://schemas.microsoft.com/office/drawing/2014/main" id="{79021625-BDF9-4B18-9D23-DDAB7FBBB825}"/>
            </a:ext>
          </a:extLst>
        </xdr:cNvPr>
        <xdr:cNvSpPr/>
      </xdr:nvSpPr>
      <xdr:spPr>
        <a:xfrm>
          <a:off x="22110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74947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990692DB-1852-4AF7-998A-FE311E4A1BD3}"/>
            </a:ext>
          </a:extLst>
        </xdr:cNvPr>
        <xdr:cNvSpPr txBox="1"/>
      </xdr:nvSpPr>
      <xdr:spPr>
        <a:xfrm>
          <a:off x="22199600"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97790</xdr:rowOff>
    </xdr:from>
    <xdr:to>
      <xdr:col>112</xdr:col>
      <xdr:colOff>38100</xdr:colOff>
      <xdr:row>58</xdr:row>
      <xdr:rowOff>27940</xdr:rowOff>
    </xdr:to>
    <xdr:sp macro="" textlink="">
      <xdr:nvSpPr>
        <xdr:cNvPr id="709" name="楕円 708">
          <a:extLst>
            <a:ext uri="{FF2B5EF4-FFF2-40B4-BE49-F238E27FC236}">
              <a16:creationId xmlns:a16="http://schemas.microsoft.com/office/drawing/2014/main" id="{177E8EC4-7806-4459-8C61-105CDEA81EF1}"/>
            </a:ext>
          </a:extLst>
        </xdr:cNvPr>
        <xdr:cNvSpPr/>
      </xdr:nvSpPr>
      <xdr:spPr>
        <a:xfrm>
          <a:off x="2127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102870</xdr:rowOff>
    </xdr:from>
    <xdr:to>
      <xdr:col>116</xdr:col>
      <xdr:colOff>63500</xdr:colOff>
      <xdr:row>57</xdr:row>
      <xdr:rowOff>148590</xdr:rowOff>
    </xdr:to>
    <xdr:cxnSp macro="">
      <xdr:nvCxnSpPr>
        <xdr:cNvPr id="710" name="直線コネクタ 709">
          <a:extLst>
            <a:ext uri="{FF2B5EF4-FFF2-40B4-BE49-F238E27FC236}">
              <a16:creationId xmlns:a16="http://schemas.microsoft.com/office/drawing/2014/main" id="{B4772E07-D1B4-4821-B31F-6176CD1296B0}"/>
            </a:ext>
          </a:extLst>
        </xdr:cNvPr>
        <xdr:cNvCxnSpPr/>
      </xdr:nvCxnSpPr>
      <xdr:spPr>
        <a:xfrm flipV="1">
          <a:off x="21323300" y="9875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97790</xdr:rowOff>
    </xdr:from>
    <xdr:to>
      <xdr:col>107</xdr:col>
      <xdr:colOff>101600</xdr:colOff>
      <xdr:row>58</xdr:row>
      <xdr:rowOff>27940</xdr:rowOff>
    </xdr:to>
    <xdr:sp macro="" textlink="">
      <xdr:nvSpPr>
        <xdr:cNvPr id="711" name="楕円 710">
          <a:extLst>
            <a:ext uri="{FF2B5EF4-FFF2-40B4-BE49-F238E27FC236}">
              <a16:creationId xmlns:a16="http://schemas.microsoft.com/office/drawing/2014/main" id="{EAECA070-05FC-4665-A13F-25C425B2B4E4}"/>
            </a:ext>
          </a:extLst>
        </xdr:cNvPr>
        <xdr:cNvSpPr/>
      </xdr:nvSpPr>
      <xdr:spPr>
        <a:xfrm>
          <a:off x="2038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148590</xdr:rowOff>
    </xdr:from>
    <xdr:to>
      <xdr:col>111</xdr:col>
      <xdr:colOff>177800</xdr:colOff>
      <xdr:row>57</xdr:row>
      <xdr:rowOff>148590</xdr:rowOff>
    </xdr:to>
    <xdr:cxnSp macro="">
      <xdr:nvCxnSpPr>
        <xdr:cNvPr id="712" name="直線コネクタ 711">
          <a:extLst>
            <a:ext uri="{FF2B5EF4-FFF2-40B4-BE49-F238E27FC236}">
              <a16:creationId xmlns:a16="http://schemas.microsoft.com/office/drawing/2014/main" id="{0ECD6777-7E02-4157-9FE8-C2EB8FAEB050}"/>
            </a:ext>
          </a:extLst>
        </xdr:cNvPr>
        <xdr:cNvCxnSpPr/>
      </xdr:nvCxnSpPr>
      <xdr:spPr>
        <a:xfrm>
          <a:off x="20434300" y="9921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97790</xdr:rowOff>
    </xdr:from>
    <xdr:to>
      <xdr:col>102</xdr:col>
      <xdr:colOff>165100</xdr:colOff>
      <xdr:row>58</xdr:row>
      <xdr:rowOff>27940</xdr:rowOff>
    </xdr:to>
    <xdr:sp macro="" textlink="">
      <xdr:nvSpPr>
        <xdr:cNvPr id="713" name="楕円 712">
          <a:extLst>
            <a:ext uri="{FF2B5EF4-FFF2-40B4-BE49-F238E27FC236}">
              <a16:creationId xmlns:a16="http://schemas.microsoft.com/office/drawing/2014/main" id="{6D0BD1B3-173A-4AB9-99A1-350DF07F32FA}"/>
            </a:ext>
          </a:extLst>
        </xdr:cNvPr>
        <xdr:cNvSpPr/>
      </xdr:nvSpPr>
      <xdr:spPr>
        <a:xfrm>
          <a:off x="19494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148590</xdr:rowOff>
    </xdr:from>
    <xdr:to>
      <xdr:col>107</xdr:col>
      <xdr:colOff>50800</xdr:colOff>
      <xdr:row>57</xdr:row>
      <xdr:rowOff>148590</xdr:rowOff>
    </xdr:to>
    <xdr:cxnSp macro="">
      <xdr:nvCxnSpPr>
        <xdr:cNvPr id="714" name="直線コネクタ 713">
          <a:extLst>
            <a:ext uri="{FF2B5EF4-FFF2-40B4-BE49-F238E27FC236}">
              <a16:creationId xmlns:a16="http://schemas.microsoft.com/office/drawing/2014/main" id="{C60BBBE5-549D-4ED0-AE68-184E973A8D0A}"/>
            </a:ext>
          </a:extLst>
        </xdr:cNvPr>
        <xdr:cNvCxnSpPr/>
      </xdr:nvCxnSpPr>
      <xdr:spPr>
        <a:xfrm>
          <a:off x="19545300" y="9921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97790</xdr:rowOff>
    </xdr:from>
    <xdr:to>
      <xdr:col>98</xdr:col>
      <xdr:colOff>38100</xdr:colOff>
      <xdr:row>58</xdr:row>
      <xdr:rowOff>27940</xdr:rowOff>
    </xdr:to>
    <xdr:sp macro="" textlink="">
      <xdr:nvSpPr>
        <xdr:cNvPr id="715" name="楕円 714">
          <a:extLst>
            <a:ext uri="{FF2B5EF4-FFF2-40B4-BE49-F238E27FC236}">
              <a16:creationId xmlns:a16="http://schemas.microsoft.com/office/drawing/2014/main" id="{63723A52-92DD-4E0D-BC9A-623ECA94078C}"/>
            </a:ext>
          </a:extLst>
        </xdr:cNvPr>
        <xdr:cNvSpPr/>
      </xdr:nvSpPr>
      <xdr:spPr>
        <a:xfrm>
          <a:off x="18605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148590</xdr:rowOff>
    </xdr:from>
    <xdr:to>
      <xdr:col>102</xdr:col>
      <xdr:colOff>114300</xdr:colOff>
      <xdr:row>57</xdr:row>
      <xdr:rowOff>148590</xdr:rowOff>
    </xdr:to>
    <xdr:cxnSp macro="">
      <xdr:nvCxnSpPr>
        <xdr:cNvPr id="716" name="直線コネクタ 715">
          <a:extLst>
            <a:ext uri="{FF2B5EF4-FFF2-40B4-BE49-F238E27FC236}">
              <a16:creationId xmlns:a16="http://schemas.microsoft.com/office/drawing/2014/main" id="{DEC1D4F5-F175-47EF-8703-15EF88CBF60F}"/>
            </a:ext>
          </a:extLst>
        </xdr:cNvPr>
        <xdr:cNvCxnSpPr/>
      </xdr:nvCxnSpPr>
      <xdr:spPr>
        <a:xfrm>
          <a:off x="18656300" y="9921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7637</xdr:rowOff>
    </xdr:from>
    <xdr:ext cx="469744" cy="259045"/>
    <xdr:sp macro="" textlink="">
      <xdr:nvSpPr>
        <xdr:cNvPr id="717" name="n_1aveValue【保健センター・保健所】&#10;一人当たり面積">
          <a:extLst>
            <a:ext uri="{FF2B5EF4-FFF2-40B4-BE49-F238E27FC236}">
              <a16:creationId xmlns:a16="http://schemas.microsoft.com/office/drawing/2014/main" id="{34EE1D7A-E9B0-448F-8C08-12C7E6CD3BEC}"/>
            </a:ext>
          </a:extLst>
        </xdr:cNvPr>
        <xdr:cNvSpPr txBox="1"/>
      </xdr:nvSpPr>
      <xdr:spPr>
        <a:xfrm>
          <a:off x="21075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7637</xdr:rowOff>
    </xdr:from>
    <xdr:ext cx="469744" cy="259045"/>
    <xdr:sp macro="" textlink="">
      <xdr:nvSpPr>
        <xdr:cNvPr id="718" name="n_2aveValue【保健センター・保健所】&#10;一人当たり面積">
          <a:extLst>
            <a:ext uri="{FF2B5EF4-FFF2-40B4-BE49-F238E27FC236}">
              <a16:creationId xmlns:a16="http://schemas.microsoft.com/office/drawing/2014/main" id="{C5CDD5E9-3615-42E5-B439-875138F0AE7A}"/>
            </a:ext>
          </a:extLst>
        </xdr:cNvPr>
        <xdr:cNvSpPr txBox="1"/>
      </xdr:nvSpPr>
      <xdr:spPr>
        <a:xfrm>
          <a:off x="20199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7637</xdr:rowOff>
    </xdr:from>
    <xdr:ext cx="469744" cy="259045"/>
    <xdr:sp macro="" textlink="">
      <xdr:nvSpPr>
        <xdr:cNvPr id="719" name="n_3aveValue【保健センター・保健所】&#10;一人当たり面積">
          <a:extLst>
            <a:ext uri="{FF2B5EF4-FFF2-40B4-BE49-F238E27FC236}">
              <a16:creationId xmlns:a16="http://schemas.microsoft.com/office/drawing/2014/main" id="{D7AEDB94-4643-4AC2-BCF3-D578FF2C020A}"/>
            </a:ext>
          </a:extLst>
        </xdr:cNvPr>
        <xdr:cNvSpPr txBox="1"/>
      </xdr:nvSpPr>
      <xdr:spPr>
        <a:xfrm>
          <a:off x="19310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7637</xdr:rowOff>
    </xdr:from>
    <xdr:ext cx="469744" cy="259045"/>
    <xdr:sp macro="" textlink="">
      <xdr:nvSpPr>
        <xdr:cNvPr id="720" name="n_4aveValue【保健センター・保健所】&#10;一人当たり面積">
          <a:extLst>
            <a:ext uri="{FF2B5EF4-FFF2-40B4-BE49-F238E27FC236}">
              <a16:creationId xmlns:a16="http://schemas.microsoft.com/office/drawing/2014/main" id="{0EB4ECC3-5B30-4FC1-9929-79C154E10EEB}"/>
            </a:ext>
          </a:extLst>
        </xdr:cNvPr>
        <xdr:cNvSpPr txBox="1"/>
      </xdr:nvSpPr>
      <xdr:spPr>
        <a:xfrm>
          <a:off x="18421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44467</xdr:rowOff>
    </xdr:from>
    <xdr:ext cx="469744" cy="259045"/>
    <xdr:sp macro="" textlink="">
      <xdr:nvSpPr>
        <xdr:cNvPr id="721" name="n_1mainValue【保健センター・保健所】&#10;一人当たり面積">
          <a:extLst>
            <a:ext uri="{FF2B5EF4-FFF2-40B4-BE49-F238E27FC236}">
              <a16:creationId xmlns:a16="http://schemas.microsoft.com/office/drawing/2014/main" id="{8854FBF3-8509-4321-9183-291381662F8F}"/>
            </a:ext>
          </a:extLst>
        </xdr:cNvPr>
        <xdr:cNvSpPr txBox="1"/>
      </xdr:nvSpPr>
      <xdr:spPr>
        <a:xfrm>
          <a:off x="210757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44467</xdr:rowOff>
    </xdr:from>
    <xdr:ext cx="469744" cy="259045"/>
    <xdr:sp macro="" textlink="">
      <xdr:nvSpPr>
        <xdr:cNvPr id="722" name="n_2mainValue【保健センター・保健所】&#10;一人当たり面積">
          <a:extLst>
            <a:ext uri="{FF2B5EF4-FFF2-40B4-BE49-F238E27FC236}">
              <a16:creationId xmlns:a16="http://schemas.microsoft.com/office/drawing/2014/main" id="{5D6949D9-2F2B-4306-B19A-F30DBD56E419}"/>
            </a:ext>
          </a:extLst>
        </xdr:cNvPr>
        <xdr:cNvSpPr txBox="1"/>
      </xdr:nvSpPr>
      <xdr:spPr>
        <a:xfrm>
          <a:off x="20199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44467</xdr:rowOff>
    </xdr:from>
    <xdr:ext cx="469744" cy="259045"/>
    <xdr:sp macro="" textlink="">
      <xdr:nvSpPr>
        <xdr:cNvPr id="723" name="n_3mainValue【保健センター・保健所】&#10;一人当たり面積">
          <a:extLst>
            <a:ext uri="{FF2B5EF4-FFF2-40B4-BE49-F238E27FC236}">
              <a16:creationId xmlns:a16="http://schemas.microsoft.com/office/drawing/2014/main" id="{9724387F-CAE5-4B45-AC92-DCEB5BF84847}"/>
            </a:ext>
          </a:extLst>
        </xdr:cNvPr>
        <xdr:cNvSpPr txBox="1"/>
      </xdr:nvSpPr>
      <xdr:spPr>
        <a:xfrm>
          <a:off x="19310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44467</xdr:rowOff>
    </xdr:from>
    <xdr:ext cx="469744" cy="259045"/>
    <xdr:sp macro="" textlink="">
      <xdr:nvSpPr>
        <xdr:cNvPr id="724" name="n_4mainValue【保健センター・保健所】&#10;一人当たり面積">
          <a:extLst>
            <a:ext uri="{FF2B5EF4-FFF2-40B4-BE49-F238E27FC236}">
              <a16:creationId xmlns:a16="http://schemas.microsoft.com/office/drawing/2014/main" id="{7FA58F5F-E976-4880-92ED-29957EA7DC3B}"/>
            </a:ext>
          </a:extLst>
        </xdr:cNvPr>
        <xdr:cNvSpPr txBox="1"/>
      </xdr:nvSpPr>
      <xdr:spPr>
        <a:xfrm>
          <a:off x="18421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6FA5F066-1605-43EF-A50F-C389E9E142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DF6DA437-8985-41EA-A144-7C02316A945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2AE3B2A2-EB9B-402E-8655-AE18A13118A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326B7D99-8E8F-4F6D-B79B-4B4A0E514D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81DB6183-D3D9-4FAF-8671-19A35FC77C5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4D7F6EAE-3BE0-44A8-8704-9DE3D23278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AF570746-5F8B-470F-8DE4-F93E369415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E4C1AB67-EA50-4A5E-A8B6-DAD63C4CDD2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E0EFA159-9A29-4E70-914C-1540B1DE292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C4C4831-FC5A-4F37-8816-F76C769519E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1DB50B9E-C489-4AE6-ABD4-0D36E9BB08C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B86CF449-1680-4706-917D-651E0DC034C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35411952-F902-4DBB-99EA-F3D5943B3EC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7178B205-5858-42C0-AADF-4F8DDD22E22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5F7D2447-38C7-4EDC-BF19-EBEC256FC2A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464A01AC-D8D8-4472-8AB7-245C2E9553C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CCC308FC-CF90-49B8-9FFD-6828ED60F83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7A691784-EB04-4F4B-B67B-6C8EA991719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2B2AFA9F-7EF7-4034-ADC6-3C6C365188E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2702D0E-2573-4E82-8EB1-D05BCD81B11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DF1DF154-A707-4750-B731-0C82F93E088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739F0DB8-DD13-4E57-B9B9-78F36E19007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7" name="テキスト ボックス 746">
          <a:extLst>
            <a:ext uri="{FF2B5EF4-FFF2-40B4-BE49-F238E27FC236}">
              <a16:creationId xmlns:a16="http://schemas.microsoft.com/office/drawing/2014/main" id="{7D4026A8-D5FA-4D59-AAD7-EC9463B8C324}"/>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F2F40F14-C779-4E46-9FAA-7F8F3B47097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9" name="テキスト ボックス 748">
          <a:extLst>
            <a:ext uri="{FF2B5EF4-FFF2-40B4-BE49-F238E27FC236}">
              <a16:creationId xmlns:a16="http://schemas.microsoft.com/office/drawing/2014/main" id="{654DFF95-FF34-4F8C-A6A9-A75536EB7986}"/>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1EE6ED2-1696-45B5-963D-82FBD460982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76</xdr:row>
      <xdr:rowOff>162198</xdr:rowOff>
    </xdr:from>
    <xdr:to>
      <xdr:col>85</xdr:col>
      <xdr:colOff>126364</xdr:colOff>
      <xdr:row>85</xdr:row>
      <xdr:rowOff>114844</xdr:rowOff>
    </xdr:to>
    <xdr:cxnSp macro="">
      <xdr:nvCxnSpPr>
        <xdr:cNvPr id="751" name="直線コネクタ 750">
          <a:extLst>
            <a:ext uri="{FF2B5EF4-FFF2-40B4-BE49-F238E27FC236}">
              <a16:creationId xmlns:a16="http://schemas.microsoft.com/office/drawing/2014/main" id="{7141456E-D37E-4EE0-AFA4-3CD80B04338A}"/>
            </a:ext>
          </a:extLst>
        </xdr:cNvPr>
        <xdr:cNvCxnSpPr/>
      </xdr:nvCxnSpPr>
      <xdr:spPr>
        <a:xfrm flipV="1">
          <a:off x="16318864" y="13192398"/>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118671</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75BFE3FF-0D3C-41B7-B2FF-5B88F8091FD4}"/>
            </a:ext>
          </a:extLst>
        </xdr:cNvPr>
        <xdr:cNvSpPr txBox="1"/>
      </xdr:nvSpPr>
      <xdr:spPr>
        <a:xfrm>
          <a:off x="16357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114844</xdr:rowOff>
    </xdr:from>
    <xdr:to>
      <xdr:col>86</xdr:col>
      <xdr:colOff>25400</xdr:colOff>
      <xdr:row>85</xdr:row>
      <xdr:rowOff>114844</xdr:rowOff>
    </xdr:to>
    <xdr:cxnSp macro="">
      <xdr:nvCxnSpPr>
        <xdr:cNvPr id="753" name="直線コネクタ 752">
          <a:extLst>
            <a:ext uri="{FF2B5EF4-FFF2-40B4-BE49-F238E27FC236}">
              <a16:creationId xmlns:a16="http://schemas.microsoft.com/office/drawing/2014/main" id="{756B08B4-C8C5-42DE-9DB1-0FB453A38D6B}"/>
            </a:ext>
          </a:extLst>
        </xdr:cNvPr>
        <xdr:cNvCxnSpPr/>
      </xdr:nvCxnSpPr>
      <xdr:spPr>
        <a:xfrm>
          <a:off x="16230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108874</xdr:rowOff>
    </xdr:from>
    <xdr:ext cx="405111" cy="259045"/>
    <xdr:sp macro="" textlink="">
      <xdr:nvSpPr>
        <xdr:cNvPr id="754" name="【消防施設】&#10;有形固定資産減価償却率最大値テキスト">
          <a:extLst>
            <a:ext uri="{FF2B5EF4-FFF2-40B4-BE49-F238E27FC236}">
              <a16:creationId xmlns:a16="http://schemas.microsoft.com/office/drawing/2014/main" id="{18CE2B61-DD0C-4A0F-935B-343E7A622651}"/>
            </a:ext>
          </a:extLst>
        </xdr:cNvPr>
        <xdr:cNvSpPr txBox="1"/>
      </xdr:nvSpPr>
      <xdr:spPr>
        <a:xfrm>
          <a:off x="16357600" y="1296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162198</xdr:rowOff>
    </xdr:from>
    <xdr:to>
      <xdr:col>86</xdr:col>
      <xdr:colOff>25400</xdr:colOff>
      <xdr:row>76</xdr:row>
      <xdr:rowOff>162198</xdr:rowOff>
    </xdr:to>
    <xdr:cxnSp macro="">
      <xdr:nvCxnSpPr>
        <xdr:cNvPr id="755" name="直線コネクタ 754">
          <a:extLst>
            <a:ext uri="{FF2B5EF4-FFF2-40B4-BE49-F238E27FC236}">
              <a16:creationId xmlns:a16="http://schemas.microsoft.com/office/drawing/2014/main" id="{34DF02F8-4419-47DC-977F-C8A30397950A}"/>
            </a:ext>
          </a:extLst>
        </xdr:cNvPr>
        <xdr:cNvCxnSpPr/>
      </xdr:nvCxnSpPr>
      <xdr:spPr>
        <a:xfrm>
          <a:off x="16230600" y="1319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119578</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2B3B5801-7160-4E45-A340-BAC3E06820F2}"/>
            </a:ext>
          </a:extLst>
        </xdr:cNvPr>
        <xdr:cNvSpPr txBox="1"/>
      </xdr:nvSpPr>
      <xdr:spPr>
        <a:xfrm>
          <a:off x="16357600" y="1383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757" name="フローチャート: 判断 756">
          <a:extLst>
            <a:ext uri="{FF2B5EF4-FFF2-40B4-BE49-F238E27FC236}">
              <a16:creationId xmlns:a16="http://schemas.microsoft.com/office/drawing/2014/main" id="{526C1417-A5D7-454F-9EEA-656EDE3D4727}"/>
            </a:ext>
          </a:extLst>
        </xdr:cNvPr>
        <xdr:cNvSpPr/>
      </xdr:nvSpPr>
      <xdr:spPr>
        <a:xfrm>
          <a:off x="16268700" y="1398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758" name="フローチャート: 判断 757">
          <a:extLst>
            <a:ext uri="{FF2B5EF4-FFF2-40B4-BE49-F238E27FC236}">
              <a16:creationId xmlns:a16="http://schemas.microsoft.com/office/drawing/2014/main" id="{C58747CA-276D-4A40-93DC-3CD4472D14D9}"/>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86905</xdr:rowOff>
    </xdr:from>
    <xdr:to>
      <xdr:col>76</xdr:col>
      <xdr:colOff>165100</xdr:colOff>
      <xdr:row>82</xdr:row>
      <xdr:rowOff>17055</xdr:rowOff>
    </xdr:to>
    <xdr:sp macro="" textlink="">
      <xdr:nvSpPr>
        <xdr:cNvPr id="759" name="フローチャート: 判断 758">
          <a:extLst>
            <a:ext uri="{FF2B5EF4-FFF2-40B4-BE49-F238E27FC236}">
              <a16:creationId xmlns:a16="http://schemas.microsoft.com/office/drawing/2014/main" id="{192954FF-96DF-4FB0-8567-F43E5513D419}"/>
            </a:ext>
          </a:extLst>
        </xdr:cNvPr>
        <xdr:cNvSpPr/>
      </xdr:nvSpPr>
      <xdr:spPr>
        <a:xfrm>
          <a:off x="14541500" y="1397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24856</xdr:rowOff>
    </xdr:from>
    <xdr:to>
      <xdr:col>72</xdr:col>
      <xdr:colOff>38100</xdr:colOff>
      <xdr:row>81</xdr:row>
      <xdr:rowOff>126456</xdr:rowOff>
    </xdr:to>
    <xdr:sp macro="" textlink="">
      <xdr:nvSpPr>
        <xdr:cNvPr id="760" name="フローチャート: 判断 759">
          <a:extLst>
            <a:ext uri="{FF2B5EF4-FFF2-40B4-BE49-F238E27FC236}">
              <a16:creationId xmlns:a16="http://schemas.microsoft.com/office/drawing/2014/main" id="{5A033B7C-6705-4820-8DF2-A43A757B8968}"/>
            </a:ext>
          </a:extLst>
        </xdr:cNvPr>
        <xdr:cNvSpPr/>
      </xdr:nvSpPr>
      <xdr:spPr>
        <a:xfrm>
          <a:off x="13652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153851</xdr:rowOff>
    </xdr:from>
    <xdr:to>
      <xdr:col>67</xdr:col>
      <xdr:colOff>101600</xdr:colOff>
      <xdr:row>81</xdr:row>
      <xdr:rowOff>84001</xdr:rowOff>
    </xdr:to>
    <xdr:sp macro="" textlink="">
      <xdr:nvSpPr>
        <xdr:cNvPr id="761" name="フローチャート: 判断 760">
          <a:extLst>
            <a:ext uri="{FF2B5EF4-FFF2-40B4-BE49-F238E27FC236}">
              <a16:creationId xmlns:a16="http://schemas.microsoft.com/office/drawing/2014/main" id="{98493A86-DF48-47B0-9FC9-B02406E2A5BB}"/>
            </a:ext>
          </a:extLst>
        </xdr:cNvPr>
        <xdr:cNvSpPr/>
      </xdr:nvSpPr>
      <xdr:spPr>
        <a:xfrm>
          <a:off x="12763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0A288E4-D76D-4CFD-9FEB-E0BB9EF0845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FA527E7-876E-48B7-AD31-6B5503A1A14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9D2F0C5-E126-46D4-9DEA-55C93D1F6BD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91B06BF5-0218-401A-A5CE-6B1D46B54B4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B35B013-07CC-4312-9C1A-18A47DEAB27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64044</xdr:rowOff>
    </xdr:from>
    <xdr:to>
      <xdr:col>85</xdr:col>
      <xdr:colOff>177800</xdr:colOff>
      <xdr:row>85</xdr:row>
      <xdr:rowOff>165644</xdr:rowOff>
    </xdr:to>
    <xdr:sp macro="" textlink="">
      <xdr:nvSpPr>
        <xdr:cNvPr id="767" name="楕円 766">
          <a:extLst>
            <a:ext uri="{FF2B5EF4-FFF2-40B4-BE49-F238E27FC236}">
              <a16:creationId xmlns:a16="http://schemas.microsoft.com/office/drawing/2014/main" id="{C14A9B7A-E20C-4ABB-9A0A-77B4EC68B7A6}"/>
            </a:ext>
          </a:extLst>
        </xdr:cNvPr>
        <xdr:cNvSpPr/>
      </xdr:nvSpPr>
      <xdr:spPr>
        <a:xfrm>
          <a:off x="162687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150421</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810F05E8-4B23-43DA-B06D-759470924EF7}"/>
            </a:ext>
          </a:extLst>
        </xdr:cNvPr>
        <xdr:cNvSpPr txBox="1"/>
      </xdr:nvSpPr>
      <xdr:spPr>
        <a:xfrm>
          <a:off x="16357600" y="1455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54248</xdr:rowOff>
    </xdr:from>
    <xdr:to>
      <xdr:col>81</xdr:col>
      <xdr:colOff>101600</xdr:colOff>
      <xdr:row>85</xdr:row>
      <xdr:rowOff>155848</xdr:rowOff>
    </xdr:to>
    <xdr:sp macro="" textlink="">
      <xdr:nvSpPr>
        <xdr:cNvPr id="769" name="楕円 768">
          <a:extLst>
            <a:ext uri="{FF2B5EF4-FFF2-40B4-BE49-F238E27FC236}">
              <a16:creationId xmlns:a16="http://schemas.microsoft.com/office/drawing/2014/main" id="{A07C0150-CBAB-48E5-9B1A-C72A63C50165}"/>
            </a:ext>
          </a:extLst>
        </xdr:cNvPr>
        <xdr:cNvSpPr/>
      </xdr:nvSpPr>
      <xdr:spPr>
        <a:xfrm>
          <a:off x="15430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105048</xdr:rowOff>
    </xdr:from>
    <xdr:to>
      <xdr:col>85</xdr:col>
      <xdr:colOff>127000</xdr:colOff>
      <xdr:row>85</xdr:row>
      <xdr:rowOff>114844</xdr:rowOff>
    </xdr:to>
    <xdr:cxnSp macro="">
      <xdr:nvCxnSpPr>
        <xdr:cNvPr id="770" name="直線コネクタ 769">
          <a:extLst>
            <a:ext uri="{FF2B5EF4-FFF2-40B4-BE49-F238E27FC236}">
              <a16:creationId xmlns:a16="http://schemas.microsoft.com/office/drawing/2014/main" id="{5F991ED3-94FC-4BEE-B2AD-CA838C4439B3}"/>
            </a:ext>
          </a:extLst>
        </xdr:cNvPr>
        <xdr:cNvCxnSpPr/>
      </xdr:nvCxnSpPr>
      <xdr:spPr>
        <a:xfrm>
          <a:off x="15481300" y="146782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44450</xdr:rowOff>
    </xdr:from>
    <xdr:to>
      <xdr:col>76</xdr:col>
      <xdr:colOff>165100</xdr:colOff>
      <xdr:row>85</xdr:row>
      <xdr:rowOff>146050</xdr:rowOff>
    </xdr:to>
    <xdr:sp macro="" textlink="">
      <xdr:nvSpPr>
        <xdr:cNvPr id="771" name="楕円 770">
          <a:extLst>
            <a:ext uri="{FF2B5EF4-FFF2-40B4-BE49-F238E27FC236}">
              <a16:creationId xmlns:a16="http://schemas.microsoft.com/office/drawing/2014/main" id="{35FD4C0D-E0DA-44F7-8DF8-7B9BE194D366}"/>
            </a:ext>
          </a:extLst>
        </xdr:cNvPr>
        <xdr:cNvSpPr/>
      </xdr:nvSpPr>
      <xdr:spPr>
        <a:xfrm>
          <a:off x="1454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95250</xdr:rowOff>
    </xdr:from>
    <xdr:to>
      <xdr:col>81</xdr:col>
      <xdr:colOff>50800</xdr:colOff>
      <xdr:row>85</xdr:row>
      <xdr:rowOff>105048</xdr:rowOff>
    </xdr:to>
    <xdr:cxnSp macro="">
      <xdr:nvCxnSpPr>
        <xdr:cNvPr id="772" name="直線コネクタ 771">
          <a:extLst>
            <a:ext uri="{FF2B5EF4-FFF2-40B4-BE49-F238E27FC236}">
              <a16:creationId xmlns:a16="http://schemas.microsoft.com/office/drawing/2014/main" id="{5EEAE357-682D-47A9-B864-4E2965CF33C9}"/>
            </a:ext>
          </a:extLst>
        </xdr:cNvPr>
        <xdr:cNvCxnSpPr/>
      </xdr:nvCxnSpPr>
      <xdr:spPr>
        <a:xfrm>
          <a:off x="14592300" y="146685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140788</xdr:rowOff>
    </xdr:from>
    <xdr:to>
      <xdr:col>72</xdr:col>
      <xdr:colOff>38100</xdr:colOff>
      <xdr:row>85</xdr:row>
      <xdr:rowOff>70938</xdr:rowOff>
    </xdr:to>
    <xdr:sp macro="" textlink="">
      <xdr:nvSpPr>
        <xdr:cNvPr id="773" name="楕円 772">
          <a:extLst>
            <a:ext uri="{FF2B5EF4-FFF2-40B4-BE49-F238E27FC236}">
              <a16:creationId xmlns:a16="http://schemas.microsoft.com/office/drawing/2014/main" id="{2BAAFE27-88B4-4B93-BEA6-6ED6F343D3F2}"/>
            </a:ext>
          </a:extLst>
        </xdr:cNvPr>
        <xdr:cNvSpPr/>
      </xdr:nvSpPr>
      <xdr:spPr>
        <a:xfrm>
          <a:off x="13652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20138</xdr:rowOff>
    </xdr:from>
    <xdr:to>
      <xdr:col>76</xdr:col>
      <xdr:colOff>114300</xdr:colOff>
      <xdr:row>85</xdr:row>
      <xdr:rowOff>95250</xdr:rowOff>
    </xdr:to>
    <xdr:cxnSp macro="">
      <xdr:nvCxnSpPr>
        <xdr:cNvPr id="774" name="直線コネクタ 773">
          <a:extLst>
            <a:ext uri="{FF2B5EF4-FFF2-40B4-BE49-F238E27FC236}">
              <a16:creationId xmlns:a16="http://schemas.microsoft.com/office/drawing/2014/main" id="{698FBC55-777B-46F2-AA96-D23A67136958}"/>
            </a:ext>
          </a:extLst>
        </xdr:cNvPr>
        <xdr:cNvCxnSpPr/>
      </xdr:nvCxnSpPr>
      <xdr:spPr>
        <a:xfrm>
          <a:off x="13703300" y="145933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75474</xdr:rowOff>
    </xdr:from>
    <xdr:to>
      <xdr:col>67</xdr:col>
      <xdr:colOff>101600</xdr:colOff>
      <xdr:row>85</xdr:row>
      <xdr:rowOff>5624</xdr:rowOff>
    </xdr:to>
    <xdr:sp macro="" textlink="">
      <xdr:nvSpPr>
        <xdr:cNvPr id="775" name="楕円 774">
          <a:extLst>
            <a:ext uri="{FF2B5EF4-FFF2-40B4-BE49-F238E27FC236}">
              <a16:creationId xmlns:a16="http://schemas.microsoft.com/office/drawing/2014/main" id="{57A173EA-B785-4130-AD33-F0FAED2B73A5}"/>
            </a:ext>
          </a:extLst>
        </xdr:cNvPr>
        <xdr:cNvSpPr/>
      </xdr:nvSpPr>
      <xdr:spPr>
        <a:xfrm>
          <a:off x="12763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126274</xdr:rowOff>
    </xdr:from>
    <xdr:to>
      <xdr:col>71</xdr:col>
      <xdr:colOff>177800</xdr:colOff>
      <xdr:row>85</xdr:row>
      <xdr:rowOff>20138</xdr:rowOff>
    </xdr:to>
    <xdr:cxnSp macro="">
      <xdr:nvCxnSpPr>
        <xdr:cNvPr id="776" name="直線コネクタ 775">
          <a:extLst>
            <a:ext uri="{FF2B5EF4-FFF2-40B4-BE49-F238E27FC236}">
              <a16:creationId xmlns:a16="http://schemas.microsoft.com/office/drawing/2014/main" id="{AAC39D62-CF46-4169-8333-18F655109B96}"/>
            </a:ext>
          </a:extLst>
        </xdr:cNvPr>
        <xdr:cNvCxnSpPr/>
      </xdr:nvCxnSpPr>
      <xdr:spPr>
        <a:xfrm>
          <a:off x="12814300" y="145280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777" name="n_1aveValue【消防施設】&#10;有形固定資産減価償却率">
          <a:extLst>
            <a:ext uri="{FF2B5EF4-FFF2-40B4-BE49-F238E27FC236}">
              <a16:creationId xmlns:a16="http://schemas.microsoft.com/office/drawing/2014/main" id="{1D44BCC9-B58B-44E7-830D-E0637512302D}"/>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33582</xdr:rowOff>
    </xdr:from>
    <xdr:ext cx="405111" cy="259045"/>
    <xdr:sp macro="" textlink="">
      <xdr:nvSpPr>
        <xdr:cNvPr id="778" name="n_2aveValue【消防施設】&#10;有形固定資産減価償却率">
          <a:extLst>
            <a:ext uri="{FF2B5EF4-FFF2-40B4-BE49-F238E27FC236}">
              <a16:creationId xmlns:a16="http://schemas.microsoft.com/office/drawing/2014/main" id="{FE67AE4B-5B1A-4FE5-9286-743E339B988C}"/>
            </a:ext>
          </a:extLst>
        </xdr:cNvPr>
        <xdr:cNvSpPr txBox="1"/>
      </xdr:nvSpPr>
      <xdr:spPr>
        <a:xfrm>
          <a:off x="14389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142983</xdr:rowOff>
    </xdr:from>
    <xdr:ext cx="405111" cy="259045"/>
    <xdr:sp macro="" textlink="">
      <xdr:nvSpPr>
        <xdr:cNvPr id="779" name="n_3aveValue【消防施設】&#10;有形固定資産減価償却率">
          <a:extLst>
            <a:ext uri="{FF2B5EF4-FFF2-40B4-BE49-F238E27FC236}">
              <a16:creationId xmlns:a16="http://schemas.microsoft.com/office/drawing/2014/main" id="{EB2EB5A6-1E5F-4C95-94BB-58913E1FBCF9}"/>
            </a:ext>
          </a:extLst>
        </xdr:cNvPr>
        <xdr:cNvSpPr txBox="1"/>
      </xdr:nvSpPr>
      <xdr:spPr>
        <a:xfrm>
          <a:off x="13500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100528</xdr:rowOff>
    </xdr:from>
    <xdr:ext cx="405111" cy="259045"/>
    <xdr:sp macro="" textlink="">
      <xdr:nvSpPr>
        <xdr:cNvPr id="780" name="n_4aveValue【消防施設】&#10;有形固定資産減価償却率">
          <a:extLst>
            <a:ext uri="{FF2B5EF4-FFF2-40B4-BE49-F238E27FC236}">
              <a16:creationId xmlns:a16="http://schemas.microsoft.com/office/drawing/2014/main" id="{1CFE4AF0-35DA-48FC-A114-A959988863FA}"/>
            </a:ext>
          </a:extLst>
        </xdr:cNvPr>
        <xdr:cNvSpPr txBox="1"/>
      </xdr:nvSpPr>
      <xdr:spPr>
        <a:xfrm>
          <a:off x="12611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146975</xdr:rowOff>
    </xdr:from>
    <xdr:ext cx="405111" cy="259045"/>
    <xdr:sp macro="" textlink="">
      <xdr:nvSpPr>
        <xdr:cNvPr id="781" name="n_1mainValue【消防施設】&#10;有形固定資産減価償却率">
          <a:extLst>
            <a:ext uri="{FF2B5EF4-FFF2-40B4-BE49-F238E27FC236}">
              <a16:creationId xmlns:a16="http://schemas.microsoft.com/office/drawing/2014/main" id="{C058FD68-ABAF-4FA7-86E5-A71869A826CE}"/>
            </a:ext>
          </a:extLst>
        </xdr:cNvPr>
        <xdr:cNvSpPr txBox="1"/>
      </xdr:nvSpPr>
      <xdr:spPr>
        <a:xfrm>
          <a:off x="152660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137177</xdr:rowOff>
    </xdr:from>
    <xdr:ext cx="405111" cy="259045"/>
    <xdr:sp macro="" textlink="">
      <xdr:nvSpPr>
        <xdr:cNvPr id="782" name="n_2mainValue【消防施設】&#10;有形固定資産減価償却率">
          <a:extLst>
            <a:ext uri="{FF2B5EF4-FFF2-40B4-BE49-F238E27FC236}">
              <a16:creationId xmlns:a16="http://schemas.microsoft.com/office/drawing/2014/main" id="{D9821B31-C809-4EED-94B0-4CFBFAE42324}"/>
            </a:ext>
          </a:extLst>
        </xdr:cNvPr>
        <xdr:cNvSpPr txBox="1"/>
      </xdr:nvSpPr>
      <xdr:spPr>
        <a:xfrm>
          <a:off x="14389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62065</xdr:rowOff>
    </xdr:from>
    <xdr:ext cx="405111" cy="259045"/>
    <xdr:sp macro="" textlink="">
      <xdr:nvSpPr>
        <xdr:cNvPr id="783" name="n_3mainValue【消防施設】&#10;有形固定資産減価償却率">
          <a:extLst>
            <a:ext uri="{FF2B5EF4-FFF2-40B4-BE49-F238E27FC236}">
              <a16:creationId xmlns:a16="http://schemas.microsoft.com/office/drawing/2014/main" id="{0CE66D22-F924-4AF8-876B-A011C1C8E09E}"/>
            </a:ext>
          </a:extLst>
        </xdr:cNvPr>
        <xdr:cNvSpPr txBox="1"/>
      </xdr:nvSpPr>
      <xdr:spPr>
        <a:xfrm>
          <a:off x="13500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168201</xdr:rowOff>
    </xdr:from>
    <xdr:ext cx="405111" cy="259045"/>
    <xdr:sp macro="" textlink="">
      <xdr:nvSpPr>
        <xdr:cNvPr id="784" name="n_4mainValue【消防施設】&#10;有形固定資産減価償却率">
          <a:extLst>
            <a:ext uri="{FF2B5EF4-FFF2-40B4-BE49-F238E27FC236}">
              <a16:creationId xmlns:a16="http://schemas.microsoft.com/office/drawing/2014/main" id="{98A204AD-ED32-46ED-B75A-B09A46D4082D}"/>
            </a:ext>
          </a:extLst>
        </xdr:cNvPr>
        <xdr:cNvSpPr txBox="1"/>
      </xdr:nvSpPr>
      <xdr:spPr>
        <a:xfrm>
          <a:off x="12611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941E18D8-BD38-4BDC-87F0-C34C627284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B95F5306-8C89-4575-9109-8664E9B2114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1BC0BABC-5697-4E08-BE8D-D634AFE36EC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F8517A1F-2B5A-4DAF-85A7-AA3F7A0FAB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533B250E-BFA3-4609-AE66-CA3E2ECC8E0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582C710D-CFF5-4A89-96CC-3399645BB37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3B4147E5-1EE5-4C9E-AA28-205AB0CE39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90698378-BFE3-496C-B664-EB6CC05D1A8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8605DC68-487A-45F3-A53A-16A0467497F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9E248D9B-AF15-409A-8F52-C9FFD8A5233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5" name="テキスト ボックス 794">
          <a:extLst>
            <a:ext uri="{FF2B5EF4-FFF2-40B4-BE49-F238E27FC236}">
              <a16:creationId xmlns:a16="http://schemas.microsoft.com/office/drawing/2014/main" id="{0B8DA7C8-7DBE-4F74-BBF3-8D48C932A697}"/>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a:extLst>
            <a:ext uri="{FF2B5EF4-FFF2-40B4-BE49-F238E27FC236}">
              <a16:creationId xmlns:a16="http://schemas.microsoft.com/office/drawing/2014/main" id="{94C84498-70ED-42D8-9508-CE517F7C02E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a:extLst>
            <a:ext uri="{FF2B5EF4-FFF2-40B4-BE49-F238E27FC236}">
              <a16:creationId xmlns:a16="http://schemas.microsoft.com/office/drawing/2014/main" id="{E718098A-040F-4306-8C09-20C871A4DC6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a:extLst>
            <a:ext uri="{FF2B5EF4-FFF2-40B4-BE49-F238E27FC236}">
              <a16:creationId xmlns:a16="http://schemas.microsoft.com/office/drawing/2014/main" id="{2E05FFC5-0B4B-4C6E-97B4-247D2341A59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a:extLst>
            <a:ext uri="{FF2B5EF4-FFF2-40B4-BE49-F238E27FC236}">
              <a16:creationId xmlns:a16="http://schemas.microsoft.com/office/drawing/2014/main" id="{A188C147-1DF5-44B6-8B00-2BF170859C6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a:extLst>
            <a:ext uri="{FF2B5EF4-FFF2-40B4-BE49-F238E27FC236}">
              <a16:creationId xmlns:a16="http://schemas.microsoft.com/office/drawing/2014/main" id="{A77D03C5-ECF4-450D-98FE-55EBA86252B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a:extLst>
            <a:ext uri="{FF2B5EF4-FFF2-40B4-BE49-F238E27FC236}">
              <a16:creationId xmlns:a16="http://schemas.microsoft.com/office/drawing/2014/main" id="{D4B12F35-0795-4D9F-AD35-DE9AD5270A0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a:extLst>
            <a:ext uri="{FF2B5EF4-FFF2-40B4-BE49-F238E27FC236}">
              <a16:creationId xmlns:a16="http://schemas.microsoft.com/office/drawing/2014/main" id="{AA739E62-8860-46D9-B714-565B8C7F103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a:extLst>
            <a:ext uri="{FF2B5EF4-FFF2-40B4-BE49-F238E27FC236}">
              <a16:creationId xmlns:a16="http://schemas.microsoft.com/office/drawing/2014/main" id="{0D762C2D-7609-46CB-B079-155B1213C0F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43B31455-C7A9-4D60-84AC-13408E1749B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EA6351ED-3643-4B64-9C1C-ED3B5322081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628A71E4-BE87-4A0C-9374-9CC4D2B50E3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86</xdr:row>
      <xdr:rowOff>15239</xdr:rowOff>
    </xdr:to>
    <xdr:cxnSp macro="">
      <xdr:nvCxnSpPr>
        <xdr:cNvPr id="807" name="直線コネクタ 806">
          <a:extLst>
            <a:ext uri="{FF2B5EF4-FFF2-40B4-BE49-F238E27FC236}">
              <a16:creationId xmlns:a16="http://schemas.microsoft.com/office/drawing/2014/main" id="{6CDE27F8-BE7E-4450-8FB6-DFA3A729CBF9}"/>
            </a:ext>
          </a:extLst>
        </xdr:cNvPr>
        <xdr:cNvCxnSpPr/>
      </xdr:nvCxnSpPr>
      <xdr:spPr>
        <a:xfrm flipV="1">
          <a:off x="22160864" y="13708380"/>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8" name="【消防施設】&#10;一人当たり面積最小値テキスト">
          <a:extLst>
            <a:ext uri="{FF2B5EF4-FFF2-40B4-BE49-F238E27FC236}">
              <a16:creationId xmlns:a16="http://schemas.microsoft.com/office/drawing/2014/main" id="{32D92771-5938-46BD-9FD6-747AB8DDBEB1}"/>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9" name="直線コネクタ 808">
          <a:extLst>
            <a:ext uri="{FF2B5EF4-FFF2-40B4-BE49-F238E27FC236}">
              <a16:creationId xmlns:a16="http://schemas.microsoft.com/office/drawing/2014/main" id="{956E5D64-80C5-4087-B133-5B60E56E3FB1}"/>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810" name="【消防施設】&#10;一人当たり面積最大値テキスト">
          <a:extLst>
            <a:ext uri="{FF2B5EF4-FFF2-40B4-BE49-F238E27FC236}">
              <a16:creationId xmlns:a16="http://schemas.microsoft.com/office/drawing/2014/main" id="{8C59EE09-9162-487E-A618-66BFA432B0B9}"/>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811" name="直線コネクタ 810">
          <a:extLst>
            <a:ext uri="{FF2B5EF4-FFF2-40B4-BE49-F238E27FC236}">
              <a16:creationId xmlns:a16="http://schemas.microsoft.com/office/drawing/2014/main" id="{62FEDEA3-6796-4778-983F-7D7BE8A757DA}"/>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21607</xdr:rowOff>
    </xdr:from>
    <xdr:ext cx="469744" cy="259045"/>
    <xdr:sp macro="" textlink="">
      <xdr:nvSpPr>
        <xdr:cNvPr id="812" name="【消防施設】&#10;一人当たり面積平均値テキスト">
          <a:extLst>
            <a:ext uri="{FF2B5EF4-FFF2-40B4-BE49-F238E27FC236}">
              <a16:creationId xmlns:a16="http://schemas.microsoft.com/office/drawing/2014/main" id="{4C168A70-1990-46B5-A87F-71D8637383C6}"/>
            </a:ext>
          </a:extLst>
        </xdr:cNvPr>
        <xdr:cNvSpPr txBox="1"/>
      </xdr:nvSpPr>
      <xdr:spPr>
        <a:xfrm>
          <a:off x="221996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813" name="フローチャート: 判断 812">
          <a:extLst>
            <a:ext uri="{FF2B5EF4-FFF2-40B4-BE49-F238E27FC236}">
              <a16:creationId xmlns:a16="http://schemas.microsoft.com/office/drawing/2014/main" id="{DAB2D51B-CC49-4764-8446-8057E39117D8}"/>
            </a:ext>
          </a:extLst>
        </xdr:cNvPr>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101600</xdr:rowOff>
    </xdr:from>
    <xdr:to>
      <xdr:col>112</xdr:col>
      <xdr:colOff>38100</xdr:colOff>
      <xdr:row>87</xdr:row>
      <xdr:rowOff>31750</xdr:rowOff>
    </xdr:to>
    <xdr:sp macro="" textlink="">
      <xdr:nvSpPr>
        <xdr:cNvPr id="814" name="フローチャート: 判断 813">
          <a:extLst>
            <a:ext uri="{FF2B5EF4-FFF2-40B4-BE49-F238E27FC236}">
              <a16:creationId xmlns:a16="http://schemas.microsoft.com/office/drawing/2014/main" id="{2228CE2B-21B4-4774-8F39-2529652CF92B}"/>
            </a:ext>
          </a:extLst>
        </xdr:cNvPr>
        <xdr:cNvSpPr/>
      </xdr:nvSpPr>
      <xdr:spPr>
        <a:xfrm>
          <a:off x="21272500" y="1484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78739</xdr:rowOff>
    </xdr:from>
    <xdr:to>
      <xdr:col>107</xdr:col>
      <xdr:colOff>101600</xdr:colOff>
      <xdr:row>87</xdr:row>
      <xdr:rowOff>8889</xdr:rowOff>
    </xdr:to>
    <xdr:sp macro="" textlink="">
      <xdr:nvSpPr>
        <xdr:cNvPr id="815" name="フローチャート: 判断 814">
          <a:extLst>
            <a:ext uri="{FF2B5EF4-FFF2-40B4-BE49-F238E27FC236}">
              <a16:creationId xmlns:a16="http://schemas.microsoft.com/office/drawing/2014/main" id="{CE40CBAE-9B77-442F-9123-45D573CA2C6F}"/>
            </a:ext>
          </a:extLst>
        </xdr:cNvPr>
        <xdr:cNvSpPr/>
      </xdr:nvSpPr>
      <xdr:spPr>
        <a:xfrm>
          <a:off x="20383500" y="1482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55880</xdr:rowOff>
    </xdr:from>
    <xdr:to>
      <xdr:col>102</xdr:col>
      <xdr:colOff>165100</xdr:colOff>
      <xdr:row>86</xdr:row>
      <xdr:rowOff>157480</xdr:rowOff>
    </xdr:to>
    <xdr:sp macro="" textlink="">
      <xdr:nvSpPr>
        <xdr:cNvPr id="816" name="フローチャート: 判断 815">
          <a:extLst>
            <a:ext uri="{FF2B5EF4-FFF2-40B4-BE49-F238E27FC236}">
              <a16:creationId xmlns:a16="http://schemas.microsoft.com/office/drawing/2014/main" id="{71132434-17F6-4DF2-82AA-346DAF92713A}"/>
            </a:ext>
          </a:extLst>
        </xdr:cNvPr>
        <xdr:cNvSpPr/>
      </xdr:nvSpPr>
      <xdr:spPr>
        <a:xfrm>
          <a:off x="194945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55880</xdr:rowOff>
    </xdr:from>
    <xdr:to>
      <xdr:col>98</xdr:col>
      <xdr:colOff>38100</xdr:colOff>
      <xdr:row>86</xdr:row>
      <xdr:rowOff>157480</xdr:rowOff>
    </xdr:to>
    <xdr:sp macro="" textlink="">
      <xdr:nvSpPr>
        <xdr:cNvPr id="817" name="フローチャート: 判断 816">
          <a:extLst>
            <a:ext uri="{FF2B5EF4-FFF2-40B4-BE49-F238E27FC236}">
              <a16:creationId xmlns:a16="http://schemas.microsoft.com/office/drawing/2014/main" id="{8A749F7B-B5FF-464C-A8DF-9BE7591497C3}"/>
            </a:ext>
          </a:extLst>
        </xdr:cNvPr>
        <xdr:cNvSpPr/>
      </xdr:nvSpPr>
      <xdr:spPr>
        <a:xfrm>
          <a:off x="186055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86DB9A71-7EF2-4B06-8555-5C2C0A31E4E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77E24ED-F973-4D0D-AE48-F46BE52B1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71B63524-A49A-437F-80E1-A73634EB77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617C0BFF-FFFA-49E4-AF82-9BAE2D1F83C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AA6E219F-73F2-4C6D-BD73-84EAB0C5F1D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823" name="楕円 822">
          <a:extLst>
            <a:ext uri="{FF2B5EF4-FFF2-40B4-BE49-F238E27FC236}">
              <a16:creationId xmlns:a16="http://schemas.microsoft.com/office/drawing/2014/main" id="{B3AB5FC5-71E3-48BF-A7D4-C95355D5659F}"/>
            </a:ext>
          </a:extLst>
        </xdr:cNvPr>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824" name="【消防施設】&#10;一人当たり面積該当値テキスト">
          <a:extLst>
            <a:ext uri="{FF2B5EF4-FFF2-40B4-BE49-F238E27FC236}">
              <a16:creationId xmlns:a16="http://schemas.microsoft.com/office/drawing/2014/main" id="{65F9DAC6-1FFB-4CF8-8FAB-4AAAA5CBC7B7}"/>
            </a:ext>
          </a:extLst>
        </xdr:cNvPr>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825" name="楕円 824">
          <a:extLst>
            <a:ext uri="{FF2B5EF4-FFF2-40B4-BE49-F238E27FC236}">
              <a16:creationId xmlns:a16="http://schemas.microsoft.com/office/drawing/2014/main" id="{11854581-2CC3-4F4C-A4A4-F59EA59A77B6}"/>
            </a:ext>
          </a:extLst>
        </xdr:cNvPr>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60961</xdr:rowOff>
    </xdr:to>
    <xdr:cxnSp macro="">
      <xdr:nvCxnSpPr>
        <xdr:cNvPr id="826" name="直線コネクタ 825">
          <a:extLst>
            <a:ext uri="{FF2B5EF4-FFF2-40B4-BE49-F238E27FC236}">
              <a16:creationId xmlns:a16="http://schemas.microsoft.com/office/drawing/2014/main" id="{0781920C-A44E-4115-A537-56D12104D0BB}"/>
            </a:ext>
          </a:extLst>
        </xdr:cNvPr>
        <xdr:cNvCxnSpPr/>
      </xdr:nvCxnSpPr>
      <xdr:spPr>
        <a:xfrm flipV="1">
          <a:off x="21323300" y="147599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33020</xdr:rowOff>
    </xdr:from>
    <xdr:to>
      <xdr:col>107</xdr:col>
      <xdr:colOff>101600</xdr:colOff>
      <xdr:row>86</xdr:row>
      <xdr:rowOff>134620</xdr:rowOff>
    </xdr:to>
    <xdr:sp macro="" textlink="">
      <xdr:nvSpPr>
        <xdr:cNvPr id="827" name="楕円 826">
          <a:extLst>
            <a:ext uri="{FF2B5EF4-FFF2-40B4-BE49-F238E27FC236}">
              <a16:creationId xmlns:a16="http://schemas.microsoft.com/office/drawing/2014/main" id="{508C69A5-DF42-4FD2-A3F3-C005C6EA96C6}"/>
            </a:ext>
          </a:extLst>
        </xdr:cNvPr>
        <xdr:cNvSpPr/>
      </xdr:nvSpPr>
      <xdr:spPr>
        <a:xfrm>
          <a:off x="2038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83820</xdr:rowOff>
    </xdr:to>
    <xdr:cxnSp macro="">
      <xdr:nvCxnSpPr>
        <xdr:cNvPr id="828" name="直線コネクタ 827">
          <a:extLst>
            <a:ext uri="{FF2B5EF4-FFF2-40B4-BE49-F238E27FC236}">
              <a16:creationId xmlns:a16="http://schemas.microsoft.com/office/drawing/2014/main" id="{3938872F-BC8E-452F-A023-6B228244B548}"/>
            </a:ext>
          </a:extLst>
        </xdr:cNvPr>
        <xdr:cNvCxnSpPr/>
      </xdr:nvCxnSpPr>
      <xdr:spPr>
        <a:xfrm flipV="1">
          <a:off x="20434300" y="14805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33020</xdr:rowOff>
    </xdr:from>
    <xdr:to>
      <xdr:col>102</xdr:col>
      <xdr:colOff>165100</xdr:colOff>
      <xdr:row>86</xdr:row>
      <xdr:rowOff>134620</xdr:rowOff>
    </xdr:to>
    <xdr:sp macro="" textlink="">
      <xdr:nvSpPr>
        <xdr:cNvPr id="829" name="楕円 828">
          <a:extLst>
            <a:ext uri="{FF2B5EF4-FFF2-40B4-BE49-F238E27FC236}">
              <a16:creationId xmlns:a16="http://schemas.microsoft.com/office/drawing/2014/main" id="{40048B79-971D-4961-9758-3768D74CFD72}"/>
            </a:ext>
          </a:extLst>
        </xdr:cNvPr>
        <xdr:cNvSpPr/>
      </xdr:nvSpPr>
      <xdr:spPr>
        <a:xfrm>
          <a:off x="19494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83820</xdr:rowOff>
    </xdr:from>
    <xdr:to>
      <xdr:col>107</xdr:col>
      <xdr:colOff>50800</xdr:colOff>
      <xdr:row>86</xdr:row>
      <xdr:rowOff>83820</xdr:rowOff>
    </xdr:to>
    <xdr:cxnSp macro="">
      <xdr:nvCxnSpPr>
        <xdr:cNvPr id="830" name="直線コネクタ 829">
          <a:extLst>
            <a:ext uri="{FF2B5EF4-FFF2-40B4-BE49-F238E27FC236}">
              <a16:creationId xmlns:a16="http://schemas.microsoft.com/office/drawing/2014/main" id="{E0456DD2-45A0-4FA0-86EB-CF85401CFF4B}"/>
            </a:ext>
          </a:extLst>
        </xdr:cNvPr>
        <xdr:cNvCxnSpPr/>
      </xdr:nvCxnSpPr>
      <xdr:spPr>
        <a:xfrm>
          <a:off x="19545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55880</xdr:rowOff>
    </xdr:from>
    <xdr:to>
      <xdr:col>98</xdr:col>
      <xdr:colOff>38100</xdr:colOff>
      <xdr:row>86</xdr:row>
      <xdr:rowOff>157480</xdr:rowOff>
    </xdr:to>
    <xdr:sp macro="" textlink="">
      <xdr:nvSpPr>
        <xdr:cNvPr id="831" name="楕円 830">
          <a:extLst>
            <a:ext uri="{FF2B5EF4-FFF2-40B4-BE49-F238E27FC236}">
              <a16:creationId xmlns:a16="http://schemas.microsoft.com/office/drawing/2014/main" id="{69BAD1BA-CA71-4555-BD7E-795C9530D296}"/>
            </a:ext>
          </a:extLst>
        </xdr:cNvPr>
        <xdr:cNvSpPr/>
      </xdr:nvSpPr>
      <xdr:spPr>
        <a:xfrm>
          <a:off x="18605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83820</xdr:rowOff>
    </xdr:from>
    <xdr:to>
      <xdr:col>102</xdr:col>
      <xdr:colOff>114300</xdr:colOff>
      <xdr:row>86</xdr:row>
      <xdr:rowOff>106680</xdr:rowOff>
    </xdr:to>
    <xdr:cxnSp macro="">
      <xdr:nvCxnSpPr>
        <xdr:cNvPr id="832" name="直線コネクタ 831">
          <a:extLst>
            <a:ext uri="{FF2B5EF4-FFF2-40B4-BE49-F238E27FC236}">
              <a16:creationId xmlns:a16="http://schemas.microsoft.com/office/drawing/2014/main" id="{E5D145E6-BCED-402B-8586-DEBC8AF9CE83}"/>
            </a:ext>
          </a:extLst>
        </xdr:cNvPr>
        <xdr:cNvCxnSpPr/>
      </xdr:nvCxnSpPr>
      <xdr:spPr>
        <a:xfrm flipV="1">
          <a:off x="18656300" y="14828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87</xdr:row>
      <xdr:rowOff>22877</xdr:rowOff>
    </xdr:from>
    <xdr:ext cx="469744" cy="259045"/>
    <xdr:sp macro="" textlink="">
      <xdr:nvSpPr>
        <xdr:cNvPr id="833" name="n_1aveValue【消防施設】&#10;一人当たり面積">
          <a:extLst>
            <a:ext uri="{FF2B5EF4-FFF2-40B4-BE49-F238E27FC236}">
              <a16:creationId xmlns:a16="http://schemas.microsoft.com/office/drawing/2014/main" id="{CBB695D8-70CC-48BA-9E59-545154D10F64}"/>
            </a:ext>
          </a:extLst>
        </xdr:cNvPr>
        <xdr:cNvSpPr txBox="1"/>
      </xdr:nvSpPr>
      <xdr:spPr>
        <a:xfrm>
          <a:off x="210757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16</xdr:rowOff>
    </xdr:from>
    <xdr:ext cx="469744" cy="259045"/>
    <xdr:sp macro="" textlink="">
      <xdr:nvSpPr>
        <xdr:cNvPr id="834" name="n_2aveValue【消防施設】&#10;一人当たり面積">
          <a:extLst>
            <a:ext uri="{FF2B5EF4-FFF2-40B4-BE49-F238E27FC236}">
              <a16:creationId xmlns:a16="http://schemas.microsoft.com/office/drawing/2014/main" id="{2575BAA0-D3FC-48F0-83DE-CAA3154F19B4}"/>
            </a:ext>
          </a:extLst>
        </xdr:cNvPr>
        <xdr:cNvSpPr txBox="1"/>
      </xdr:nvSpPr>
      <xdr:spPr>
        <a:xfrm>
          <a:off x="20199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148607</xdr:rowOff>
    </xdr:from>
    <xdr:ext cx="469744" cy="259045"/>
    <xdr:sp macro="" textlink="">
      <xdr:nvSpPr>
        <xdr:cNvPr id="835" name="n_3aveValue【消防施設】&#10;一人当たり面積">
          <a:extLst>
            <a:ext uri="{FF2B5EF4-FFF2-40B4-BE49-F238E27FC236}">
              <a16:creationId xmlns:a16="http://schemas.microsoft.com/office/drawing/2014/main" id="{FB2DD046-D0C0-49A0-84EC-18E01F5D167D}"/>
            </a:ext>
          </a:extLst>
        </xdr:cNvPr>
        <xdr:cNvSpPr txBox="1"/>
      </xdr:nvSpPr>
      <xdr:spPr>
        <a:xfrm>
          <a:off x="19310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148607</xdr:rowOff>
    </xdr:from>
    <xdr:ext cx="469744" cy="259045"/>
    <xdr:sp macro="" textlink="">
      <xdr:nvSpPr>
        <xdr:cNvPr id="836" name="n_4aveValue【消防施設】&#10;一人当たり面積">
          <a:extLst>
            <a:ext uri="{FF2B5EF4-FFF2-40B4-BE49-F238E27FC236}">
              <a16:creationId xmlns:a16="http://schemas.microsoft.com/office/drawing/2014/main" id="{A243A113-0DB7-4563-9396-CFB903647169}"/>
            </a:ext>
          </a:extLst>
        </xdr:cNvPr>
        <xdr:cNvSpPr txBox="1"/>
      </xdr:nvSpPr>
      <xdr:spPr>
        <a:xfrm>
          <a:off x="18421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128288</xdr:rowOff>
    </xdr:from>
    <xdr:ext cx="469744" cy="259045"/>
    <xdr:sp macro="" textlink="">
      <xdr:nvSpPr>
        <xdr:cNvPr id="837" name="n_1mainValue【消防施設】&#10;一人当たり面積">
          <a:extLst>
            <a:ext uri="{FF2B5EF4-FFF2-40B4-BE49-F238E27FC236}">
              <a16:creationId xmlns:a16="http://schemas.microsoft.com/office/drawing/2014/main" id="{1381CD2F-5BE5-45ED-9328-05A35B351B76}"/>
            </a:ext>
          </a:extLst>
        </xdr:cNvPr>
        <xdr:cNvSpPr txBox="1"/>
      </xdr:nvSpPr>
      <xdr:spPr>
        <a:xfrm>
          <a:off x="21075727" y="1453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151147</xdr:rowOff>
    </xdr:from>
    <xdr:ext cx="469744" cy="259045"/>
    <xdr:sp macro="" textlink="">
      <xdr:nvSpPr>
        <xdr:cNvPr id="838" name="n_2mainValue【消防施設】&#10;一人当たり面積">
          <a:extLst>
            <a:ext uri="{FF2B5EF4-FFF2-40B4-BE49-F238E27FC236}">
              <a16:creationId xmlns:a16="http://schemas.microsoft.com/office/drawing/2014/main" id="{3B277BE1-B9E6-47D1-BCAF-7519E99C7C11}"/>
            </a:ext>
          </a:extLst>
        </xdr:cNvPr>
        <xdr:cNvSpPr txBox="1"/>
      </xdr:nvSpPr>
      <xdr:spPr>
        <a:xfrm>
          <a:off x="20199427" y="1455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151147</xdr:rowOff>
    </xdr:from>
    <xdr:ext cx="469744" cy="259045"/>
    <xdr:sp macro="" textlink="">
      <xdr:nvSpPr>
        <xdr:cNvPr id="839" name="n_3mainValue【消防施設】&#10;一人当たり面積">
          <a:extLst>
            <a:ext uri="{FF2B5EF4-FFF2-40B4-BE49-F238E27FC236}">
              <a16:creationId xmlns:a16="http://schemas.microsoft.com/office/drawing/2014/main" id="{6A9C0767-0AA8-4294-95EC-5263D868FB73}"/>
            </a:ext>
          </a:extLst>
        </xdr:cNvPr>
        <xdr:cNvSpPr txBox="1"/>
      </xdr:nvSpPr>
      <xdr:spPr>
        <a:xfrm>
          <a:off x="19310427" y="1455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2557</xdr:rowOff>
    </xdr:from>
    <xdr:ext cx="469744" cy="259045"/>
    <xdr:sp macro="" textlink="">
      <xdr:nvSpPr>
        <xdr:cNvPr id="840" name="n_4mainValue【消防施設】&#10;一人当たり面積">
          <a:extLst>
            <a:ext uri="{FF2B5EF4-FFF2-40B4-BE49-F238E27FC236}">
              <a16:creationId xmlns:a16="http://schemas.microsoft.com/office/drawing/2014/main" id="{CC007012-4DE0-44A1-B019-ECAE2C5EC195}"/>
            </a:ext>
          </a:extLst>
        </xdr:cNvPr>
        <xdr:cNvSpPr txBox="1"/>
      </xdr:nvSpPr>
      <xdr:spPr>
        <a:xfrm>
          <a:off x="18421427" y="1457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DF0A2DEF-7109-4E2D-B7DC-982B16E3FFF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8FB73D9B-D477-421C-9507-03BFCF57F8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3DD779B5-60AE-4EE0-BA7B-4D67B165D7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2C06F805-4C6C-4E9A-B24D-5AAD3AF99B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39D4FF31-2736-4162-823E-0BB3C821C8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3C690792-4415-45B0-B401-718FC7FDD71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8F15598B-1C7B-4447-8A63-13E67A4E318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A3B94186-F9C1-4DCE-8601-5B5F0690DA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C5D683F7-33EB-41BB-8E79-67E0410077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998352B0-33F8-4422-A188-12D21A7CA9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1" name="テキスト ボックス 850">
          <a:extLst>
            <a:ext uri="{FF2B5EF4-FFF2-40B4-BE49-F238E27FC236}">
              <a16:creationId xmlns:a16="http://schemas.microsoft.com/office/drawing/2014/main" id="{1FBB48B5-5D02-4E62-92C9-DA85361AE145}"/>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A0B6D503-3987-4A80-A64E-10D2C064D24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3" name="テキスト ボックス 852">
          <a:extLst>
            <a:ext uri="{FF2B5EF4-FFF2-40B4-BE49-F238E27FC236}">
              <a16:creationId xmlns:a16="http://schemas.microsoft.com/office/drawing/2014/main" id="{01E5D157-B693-43B4-B9D9-1C05496E3C52}"/>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0A333B1C-10F0-4CEE-A00C-6E41E61246C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3BCFD954-6BFB-41EA-90A1-1F4E0E9755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8F99A394-5222-4E8B-9C8B-09E6F21FFCB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7B5A61E2-B2DB-4A86-B11F-A59E0F9E95A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95E7F572-1627-4A28-93BA-CDF4F5BF15B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3311BCBB-4503-45E8-8B4A-26F825C746B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6DF7E7C1-B452-4866-B8CD-58EE4C9A912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ED6C0DF5-F60A-4394-A27E-4E45F9ED711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0F5BFE12-9D86-47E4-99F2-418C7F0198D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3" name="テキスト ボックス 862">
          <a:extLst>
            <a:ext uri="{FF2B5EF4-FFF2-40B4-BE49-F238E27FC236}">
              <a16:creationId xmlns:a16="http://schemas.microsoft.com/office/drawing/2014/main" id="{126DBA80-F349-4F82-994E-D509C37A49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2B635203-8922-4901-8F5F-E49D8AB11BC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5" name="テキスト ボックス 864">
          <a:extLst>
            <a:ext uri="{FF2B5EF4-FFF2-40B4-BE49-F238E27FC236}">
              <a16:creationId xmlns:a16="http://schemas.microsoft.com/office/drawing/2014/main" id="{8CB7C6C2-1B26-40D7-AF48-84DE5F0D0B4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F366D975-18A6-461A-804D-1FFFEBCD177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1088</xdr:rowOff>
    </xdr:from>
    <xdr:to>
      <xdr:col>85</xdr:col>
      <xdr:colOff>126364</xdr:colOff>
      <xdr:row>108</xdr:row>
      <xdr:rowOff>141514</xdr:rowOff>
    </xdr:to>
    <xdr:cxnSp macro="">
      <xdr:nvCxnSpPr>
        <xdr:cNvPr id="867" name="直線コネクタ 866">
          <a:extLst>
            <a:ext uri="{FF2B5EF4-FFF2-40B4-BE49-F238E27FC236}">
              <a16:creationId xmlns:a16="http://schemas.microsoft.com/office/drawing/2014/main" id="{6482B3F3-8E68-4C54-AFC1-90C780DD1363}"/>
            </a:ext>
          </a:extLst>
        </xdr:cNvPr>
        <xdr:cNvCxnSpPr/>
      </xdr:nvCxnSpPr>
      <xdr:spPr>
        <a:xfrm flipV="1">
          <a:off x="16318864" y="17488988"/>
          <a:ext cx="0" cy="116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405111" cy="259045"/>
    <xdr:sp macro="" textlink="">
      <xdr:nvSpPr>
        <xdr:cNvPr id="868" name="【庁舎】&#10;有形固定資産減価償却率最小値テキスト">
          <a:extLst>
            <a:ext uri="{FF2B5EF4-FFF2-40B4-BE49-F238E27FC236}">
              <a16:creationId xmlns:a16="http://schemas.microsoft.com/office/drawing/2014/main" id="{05F5EE55-265C-4AD0-91BA-4633E8454B50}"/>
            </a:ext>
          </a:extLst>
        </xdr:cNvPr>
        <xdr:cNvSpPr txBox="1"/>
      </xdr:nvSpPr>
      <xdr:spPr>
        <a:xfrm>
          <a:off x="163576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869" name="直線コネクタ 868">
          <a:extLst>
            <a:ext uri="{FF2B5EF4-FFF2-40B4-BE49-F238E27FC236}">
              <a16:creationId xmlns:a16="http://schemas.microsoft.com/office/drawing/2014/main" id="{085041F4-C260-4C85-838A-0A637D6F2793}"/>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119215</xdr:rowOff>
    </xdr:from>
    <xdr:ext cx="405111" cy="259045"/>
    <xdr:sp macro="" textlink="">
      <xdr:nvSpPr>
        <xdr:cNvPr id="870" name="【庁舎】&#10;有形固定資産減価償却率最大値テキスト">
          <a:extLst>
            <a:ext uri="{FF2B5EF4-FFF2-40B4-BE49-F238E27FC236}">
              <a16:creationId xmlns:a16="http://schemas.microsoft.com/office/drawing/2014/main" id="{1C9AD454-9C7B-41C6-A779-B24C86E3C63B}"/>
            </a:ext>
          </a:extLst>
        </xdr:cNvPr>
        <xdr:cNvSpPr txBox="1"/>
      </xdr:nvSpPr>
      <xdr:spPr>
        <a:xfrm>
          <a:off x="16357600" y="1726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1088</xdr:rowOff>
    </xdr:from>
    <xdr:to>
      <xdr:col>86</xdr:col>
      <xdr:colOff>25400</xdr:colOff>
      <xdr:row>102</xdr:row>
      <xdr:rowOff>1088</xdr:rowOff>
    </xdr:to>
    <xdr:cxnSp macro="">
      <xdr:nvCxnSpPr>
        <xdr:cNvPr id="871" name="直線コネクタ 870">
          <a:extLst>
            <a:ext uri="{FF2B5EF4-FFF2-40B4-BE49-F238E27FC236}">
              <a16:creationId xmlns:a16="http://schemas.microsoft.com/office/drawing/2014/main" id="{B09CA4B1-F0C5-4B10-A18F-5398F892889F}"/>
            </a:ext>
          </a:extLst>
        </xdr:cNvPr>
        <xdr:cNvCxnSpPr/>
      </xdr:nvCxnSpPr>
      <xdr:spPr>
        <a:xfrm>
          <a:off x="16230600" y="174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114861</xdr:rowOff>
    </xdr:from>
    <xdr:ext cx="405111" cy="259045"/>
    <xdr:sp macro="" textlink="">
      <xdr:nvSpPr>
        <xdr:cNvPr id="872" name="【庁舎】&#10;有形固定資産減価償却率平均値テキスト">
          <a:extLst>
            <a:ext uri="{FF2B5EF4-FFF2-40B4-BE49-F238E27FC236}">
              <a16:creationId xmlns:a16="http://schemas.microsoft.com/office/drawing/2014/main" id="{D8899E2E-FEFA-4C76-B70F-DA87ECAE8091}"/>
            </a:ext>
          </a:extLst>
        </xdr:cNvPr>
        <xdr:cNvSpPr txBox="1"/>
      </xdr:nvSpPr>
      <xdr:spPr>
        <a:xfrm>
          <a:off x="16357600" y="1794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136434</xdr:rowOff>
    </xdr:from>
    <xdr:to>
      <xdr:col>85</xdr:col>
      <xdr:colOff>177800</xdr:colOff>
      <xdr:row>105</xdr:row>
      <xdr:rowOff>66584</xdr:rowOff>
    </xdr:to>
    <xdr:sp macro="" textlink="">
      <xdr:nvSpPr>
        <xdr:cNvPr id="873" name="フローチャート: 判断 872">
          <a:extLst>
            <a:ext uri="{FF2B5EF4-FFF2-40B4-BE49-F238E27FC236}">
              <a16:creationId xmlns:a16="http://schemas.microsoft.com/office/drawing/2014/main" id="{13EC8D6D-D2F1-40F5-A328-1613FF38AABD}"/>
            </a:ext>
          </a:extLst>
        </xdr:cNvPr>
        <xdr:cNvSpPr/>
      </xdr:nvSpPr>
      <xdr:spPr>
        <a:xfrm>
          <a:off x="16268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874" name="フローチャート: 判断 873">
          <a:extLst>
            <a:ext uri="{FF2B5EF4-FFF2-40B4-BE49-F238E27FC236}">
              <a16:creationId xmlns:a16="http://schemas.microsoft.com/office/drawing/2014/main" id="{67F75438-FEC8-43B8-A4D3-D4488D8B8C01}"/>
            </a:ext>
          </a:extLst>
        </xdr:cNvPr>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75" name="フローチャート: 判断 874">
          <a:extLst>
            <a:ext uri="{FF2B5EF4-FFF2-40B4-BE49-F238E27FC236}">
              <a16:creationId xmlns:a16="http://schemas.microsoft.com/office/drawing/2014/main" id="{BDE6B973-B590-42A2-91F6-44C448288112}"/>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876" name="フローチャート: 判断 875">
          <a:extLst>
            <a:ext uri="{FF2B5EF4-FFF2-40B4-BE49-F238E27FC236}">
              <a16:creationId xmlns:a16="http://schemas.microsoft.com/office/drawing/2014/main" id="{BF2F1F4C-5203-43BD-A593-112214334787}"/>
            </a:ext>
          </a:extLst>
        </xdr:cNvPr>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118473</xdr:rowOff>
    </xdr:from>
    <xdr:to>
      <xdr:col>67</xdr:col>
      <xdr:colOff>101600</xdr:colOff>
      <xdr:row>104</xdr:row>
      <xdr:rowOff>48623</xdr:rowOff>
    </xdr:to>
    <xdr:sp macro="" textlink="">
      <xdr:nvSpPr>
        <xdr:cNvPr id="877" name="フローチャート: 判断 876">
          <a:extLst>
            <a:ext uri="{FF2B5EF4-FFF2-40B4-BE49-F238E27FC236}">
              <a16:creationId xmlns:a16="http://schemas.microsoft.com/office/drawing/2014/main" id="{6B7DA6A8-A1CC-41D4-B4BE-BE68948B20E4}"/>
            </a:ext>
          </a:extLst>
        </xdr:cNvPr>
        <xdr:cNvSpPr/>
      </xdr:nvSpPr>
      <xdr:spPr>
        <a:xfrm>
          <a:off x="12763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BD64FCC-78EF-4126-8A71-7DC953AF2A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6F647488-C2EC-4C5F-85FE-39668866EBC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50F57BD9-0099-4EEF-88DF-B55ACD4697F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31E85911-0F6D-4C3B-8408-EDEF8EC9D0B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B37B183B-BD25-4351-8C94-EF6C3819AD7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121738</xdr:rowOff>
    </xdr:from>
    <xdr:to>
      <xdr:col>85</xdr:col>
      <xdr:colOff>177800</xdr:colOff>
      <xdr:row>102</xdr:row>
      <xdr:rowOff>51888</xdr:rowOff>
    </xdr:to>
    <xdr:sp macro="" textlink="">
      <xdr:nvSpPr>
        <xdr:cNvPr id="883" name="楕円 882">
          <a:extLst>
            <a:ext uri="{FF2B5EF4-FFF2-40B4-BE49-F238E27FC236}">
              <a16:creationId xmlns:a16="http://schemas.microsoft.com/office/drawing/2014/main" id="{DC40B4E6-0512-437F-A8E8-113D818D17E6}"/>
            </a:ext>
          </a:extLst>
        </xdr:cNvPr>
        <xdr:cNvSpPr/>
      </xdr:nvSpPr>
      <xdr:spPr>
        <a:xfrm>
          <a:off x="162687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74765</xdr:rowOff>
    </xdr:from>
    <xdr:ext cx="405111" cy="259045"/>
    <xdr:sp macro="" textlink="">
      <xdr:nvSpPr>
        <xdr:cNvPr id="884" name="【庁舎】&#10;有形固定資産減価償却率該当値テキスト">
          <a:extLst>
            <a:ext uri="{FF2B5EF4-FFF2-40B4-BE49-F238E27FC236}">
              <a16:creationId xmlns:a16="http://schemas.microsoft.com/office/drawing/2014/main" id="{844F4A55-23A2-4B92-B451-8C4B45E790E3}"/>
            </a:ext>
          </a:extLst>
        </xdr:cNvPr>
        <xdr:cNvSpPr txBox="1"/>
      </xdr:nvSpPr>
      <xdr:spPr>
        <a:xfrm>
          <a:off x="16357600" y="1739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30299</xdr:rowOff>
    </xdr:from>
    <xdr:to>
      <xdr:col>81</xdr:col>
      <xdr:colOff>101600</xdr:colOff>
      <xdr:row>101</xdr:row>
      <xdr:rowOff>131899</xdr:rowOff>
    </xdr:to>
    <xdr:sp macro="" textlink="">
      <xdr:nvSpPr>
        <xdr:cNvPr id="885" name="楕円 884">
          <a:extLst>
            <a:ext uri="{FF2B5EF4-FFF2-40B4-BE49-F238E27FC236}">
              <a16:creationId xmlns:a16="http://schemas.microsoft.com/office/drawing/2014/main" id="{12EE93B8-B94E-4388-8C68-B81C62ED2E73}"/>
            </a:ext>
          </a:extLst>
        </xdr:cNvPr>
        <xdr:cNvSpPr/>
      </xdr:nvSpPr>
      <xdr:spPr>
        <a:xfrm>
          <a:off x="15430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81099</xdr:rowOff>
    </xdr:from>
    <xdr:to>
      <xdr:col>85</xdr:col>
      <xdr:colOff>127000</xdr:colOff>
      <xdr:row>102</xdr:row>
      <xdr:rowOff>1088</xdr:rowOff>
    </xdr:to>
    <xdr:cxnSp macro="">
      <xdr:nvCxnSpPr>
        <xdr:cNvPr id="886" name="直線コネクタ 885">
          <a:extLst>
            <a:ext uri="{FF2B5EF4-FFF2-40B4-BE49-F238E27FC236}">
              <a16:creationId xmlns:a16="http://schemas.microsoft.com/office/drawing/2014/main" id="{A8764F00-E6F9-4230-9397-07B0B53F3E5B}"/>
            </a:ext>
          </a:extLst>
        </xdr:cNvPr>
        <xdr:cNvCxnSpPr/>
      </xdr:nvCxnSpPr>
      <xdr:spPr>
        <a:xfrm>
          <a:off x="15481300" y="17397549"/>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97245</xdr:rowOff>
    </xdr:from>
    <xdr:to>
      <xdr:col>76</xdr:col>
      <xdr:colOff>165100</xdr:colOff>
      <xdr:row>101</xdr:row>
      <xdr:rowOff>27395</xdr:rowOff>
    </xdr:to>
    <xdr:sp macro="" textlink="">
      <xdr:nvSpPr>
        <xdr:cNvPr id="887" name="楕円 886">
          <a:extLst>
            <a:ext uri="{FF2B5EF4-FFF2-40B4-BE49-F238E27FC236}">
              <a16:creationId xmlns:a16="http://schemas.microsoft.com/office/drawing/2014/main" id="{E6815647-8B5D-4156-B5BF-A94FC0EAD365}"/>
            </a:ext>
          </a:extLst>
        </xdr:cNvPr>
        <xdr:cNvSpPr/>
      </xdr:nvSpPr>
      <xdr:spPr>
        <a:xfrm>
          <a:off x="14541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148045</xdr:rowOff>
    </xdr:from>
    <xdr:to>
      <xdr:col>81</xdr:col>
      <xdr:colOff>50800</xdr:colOff>
      <xdr:row>101</xdr:row>
      <xdr:rowOff>81099</xdr:rowOff>
    </xdr:to>
    <xdr:cxnSp macro="">
      <xdr:nvCxnSpPr>
        <xdr:cNvPr id="888" name="直線コネクタ 887">
          <a:extLst>
            <a:ext uri="{FF2B5EF4-FFF2-40B4-BE49-F238E27FC236}">
              <a16:creationId xmlns:a16="http://schemas.microsoft.com/office/drawing/2014/main" id="{08F249D2-6701-4BC3-B8B2-32005075D426}"/>
            </a:ext>
          </a:extLst>
        </xdr:cNvPr>
        <xdr:cNvCxnSpPr/>
      </xdr:nvCxnSpPr>
      <xdr:spPr>
        <a:xfrm>
          <a:off x="14592300" y="17293045"/>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164193</xdr:rowOff>
    </xdr:from>
    <xdr:to>
      <xdr:col>72</xdr:col>
      <xdr:colOff>38100</xdr:colOff>
      <xdr:row>100</xdr:row>
      <xdr:rowOff>94343</xdr:rowOff>
    </xdr:to>
    <xdr:sp macro="" textlink="">
      <xdr:nvSpPr>
        <xdr:cNvPr id="889" name="楕円 888">
          <a:extLst>
            <a:ext uri="{FF2B5EF4-FFF2-40B4-BE49-F238E27FC236}">
              <a16:creationId xmlns:a16="http://schemas.microsoft.com/office/drawing/2014/main" id="{207AE8FB-5856-48CB-9E7E-2EB103B69D54}"/>
            </a:ext>
          </a:extLst>
        </xdr:cNvPr>
        <xdr:cNvSpPr/>
      </xdr:nvSpPr>
      <xdr:spPr>
        <a:xfrm>
          <a:off x="13652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43543</xdr:rowOff>
    </xdr:from>
    <xdr:to>
      <xdr:col>76</xdr:col>
      <xdr:colOff>114300</xdr:colOff>
      <xdr:row>100</xdr:row>
      <xdr:rowOff>148045</xdr:rowOff>
    </xdr:to>
    <xdr:cxnSp macro="">
      <xdr:nvCxnSpPr>
        <xdr:cNvPr id="890" name="直線コネクタ 889">
          <a:extLst>
            <a:ext uri="{FF2B5EF4-FFF2-40B4-BE49-F238E27FC236}">
              <a16:creationId xmlns:a16="http://schemas.microsoft.com/office/drawing/2014/main" id="{BD65FCB8-6D75-48E5-9A08-1D9A3AEBDC46}"/>
            </a:ext>
          </a:extLst>
        </xdr:cNvPr>
        <xdr:cNvCxnSpPr/>
      </xdr:nvCxnSpPr>
      <xdr:spPr>
        <a:xfrm>
          <a:off x="13703300" y="17188543"/>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59689</xdr:rowOff>
    </xdr:from>
    <xdr:to>
      <xdr:col>67</xdr:col>
      <xdr:colOff>101600</xdr:colOff>
      <xdr:row>99</xdr:row>
      <xdr:rowOff>161289</xdr:rowOff>
    </xdr:to>
    <xdr:sp macro="" textlink="">
      <xdr:nvSpPr>
        <xdr:cNvPr id="891" name="楕円 890">
          <a:extLst>
            <a:ext uri="{FF2B5EF4-FFF2-40B4-BE49-F238E27FC236}">
              <a16:creationId xmlns:a16="http://schemas.microsoft.com/office/drawing/2014/main" id="{A5E14CF2-C64A-4367-856B-0014FCD99F31}"/>
            </a:ext>
          </a:extLst>
        </xdr:cNvPr>
        <xdr:cNvSpPr/>
      </xdr:nvSpPr>
      <xdr:spPr>
        <a:xfrm>
          <a:off x="12763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110489</xdr:rowOff>
    </xdr:from>
    <xdr:to>
      <xdr:col>71</xdr:col>
      <xdr:colOff>177800</xdr:colOff>
      <xdr:row>100</xdr:row>
      <xdr:rowOff>43543</xdr:rowOff>
    </xdr:to>
    <xdr:cxnSp macro="">
      <xdr:nvCxnSpPr>
        <xdr:cNvPr id="892" name="直線コネクタ 891">
          <a:extLst>
            <a:ext uri="{FF2B5EF4-FFF2-40B4-BE49-F238E27FC236}">
              <a16:creationId xmlns:a16="http://schemas.microsoft.com/office/drawing/2014/main" id="{83069B99-4159-49CF-BA9C-0007FF8F18C3}"/>
            </a:ext>
          </a:extLst>
        </xdr:cNvPr>
        <xdr:cNvCxnSpPr/>
      </xdr:nvCxnSpPr>
      <xdr:spPr>
        <a:xfrm>
          <a:off x="12814300" y="17084039"/>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893" name="n_1aveValue【庁舎】&#10;有形固定資産減価償却率">
          <a:extLst>
            <a:ext uri="{FF2B5EF4-FFF2-40B4-BE49-F238E27FC236}">
              <a16:creationId xmlns:a16="http://schemas.microsoft.com/office/drawing/2014/main" id="{67D9C657-219E-451B-887D-3F036B92C67D}"/>
            </a:ext>
          </a:extLst>
        </xdr:cNvPr>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94" name="n_2aveValue【庁舎】&#10;有形固定資産減価償却率">
          <a:extLst>
            <a:ext uri="{FF2B5EF4-FFF2-40B4-BE49-F238E27FC236}">
              <a16:creationId xmlns:a16="http://schemas.microsoft.com/office/drawing/2014/main" id="{AC7269A0-691A-4E3E-A896-197C1C44A632}"/>
            </a:ext>
          </a:extLst>
        </xdr:cNvPr>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895" name="n_3aveValue【庁舎】&#10;有形固定資産減価償却率">
          <a:extLst>
            <a:ext uri="{FF2B5EF4-FFF2-40B4-BE49-F238E27FC236}">
              <a16:creationId xmlns:a16="http://schemas.microsoft.com/office/drawing/2014/main" id="{9D21DDD0-6327-49FE-98DA-15E9657C2CE7}"/>
            </a:ext>
          </a:extLst>
        </xdr:cNvPr>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39750</xdr:rowOff>
    </xdr:from>
    <xdr:ext cx="405111" cy="259045"/>
    <xdr:sp macro="" textlink="">
      <xdr:nvSpPr>
        <xdr:cNvPr id="896" name="n_4aveValue【庁舎】&#10;有形固定資産減価償却率">
          <a:extLst>
            <a:ext uri="{FF2B5EF4-FFF2-40B4-BE49-F238E27FC236}">
              <a16:creationId xmlns:a16="http://schemas.microsoft.com/office/drawing/2014/main" id="{B1C1F06C-C2D8-4A38-A707-D8B4DF3EDB0A}"/>
            </a:ext>
          </a:extLst>
        </xdr:cNvPr>
        <xdr:cNvSpPr txBox="1"/>
      </xdr:nvSpPr>
      <xdr:spPr>
        <a:xfrm>
          <a:off x="12611744"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148426</xdr:rowOff>
    </xdr:from>
    <xdr:ext cx="405111" cy="259045"/>
    <xdr:sp macro="" textlink="">
      <xdr:nvSpPr>
        <xdr:cNvPr id="897" name="n_1mainValue【庁舎】&#10;有形固定資産減価償却率">
          <a:extLst>
            <a:ext uri="{FF2B5EF4-FFF2-40B4-BE49-F238E27FC236}">
              <a16:creationId xmlns:a16="http://schemas.microsoft.com/office/drawing/2014/main" id="{2E661545-CF95-4949-A1DF-57E7F923CA6A}"/>
            </a:ext>
          </a:extLst>
        </xdr:cNvPr>
        <xdr:cNvSpPr txBox="1"/>
      </xdr:nvSpPr>
      <xdr:spPr>
        <a:xfrm>
          <a:off x="152660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43922</xdr:rowOff>
    </xdr:from>
    <xdr:ext cx="405111" cy="259045"/>
    <xdr:sp macro="" textlink="">
      <xdr:nvSpPr>
        <xdr:cNvPr id="898" name="n_2mainValue【庁舎】&#10;有形固定資産減価償却率">
          <a:extLst>
            <a:ext uri="{FF2B5EF4-FFF2-40B4-BE49-F238E27FC236}">
              <a16:creationId xmlns:a16="http://schemas.microsoft.com/office/drawing/2014/main" id="{1E6547B2-8782-4418-9D63-B820B32834FB}"/>
            </a:ext>
          </a:extLst>
        </xdr:cNvPr>
        <xdr:cNvSpPr txBox="1"/>
      </xdr:nvSpPr>
      <xdr:spPr>
        <a:xfrm>
          <a:off x="143897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110870</xdr:rowOff>
    </xdr:from>
    <xdr:ext cx="405111" cy="259045"/>
    <xdr:sp macro="" textlink="">
      <xdr:nvSpPr>
        <xdr:cNvPr id="899" name="n_3mainValue【庁舎】&#10;有形固定資産減価償却率">
          <a:extLst>
            <a:ext uri="{FF2B5EF4-FFF2-40B4-BE49-F238E27FC236}">
              <a16:creationId xmlns:a16="http://schemas.microsoft.com/office/drawing/2014/main" id="{A7C3CCCB-0E38-4482-8586-0411DEF03F53}"/>
            </a:ext>
          </a:extLst>
        </xdr:cNvPr>
        <xdr:cNvSpPr txBox="1"/>
      </xdr:nvSpPr>
      <xdr:spPr>
        <a:xfrm>
          <a:off x="135007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6366</xdr:rowOff>
    </xdr:from>
    <xdr:ext cx="405111" cy="259045"/>
    <xdr:sp macro="" textlink="">
      <xdr:nvSpPr>
        <xdr:cNvPr id="900" name="n_4mainValue【庁舎】&#10;有形固定資産減価償却率">
          <a:extLst>
            <a:ext uri="{FF2B5EF4-FFF2-40B4-BE49-F238E27FC236}">
              <a16:creationId xmlns:a16="http://schemas.microsoft.com/office/drawing/2014/main" id="{96437031-6672-4BAD-A60C-816BC1723800}"/>
            </a:ext>
          </a:extLst>
        </xdr:cNvPr>
        <xdr:cNvSpPr txBox="1"/>
      </xdr:nvSpPr>
      <xdr:spPr>
        <a:xfrm>
          <a:off x="12611744"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DC86E4D0-73E0-4F44-8E1F-1D7614E794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14F0D970-ECD8-4090-9027-D89862E6CC8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6FCEEB31-F45E-43A0-A619-54025D490C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93792058-463C-4DC3-B7C5-78E001F5DD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DD6FF7D8-FBB7-4754-8713-F0FC3263F34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1AB1C909-53B8-44B4-8359-6E8BBD426A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058FE89F-1618-4656-A772-2CACE6A559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C9EBF8B-CE78-4C8B-B268-2441F518B7D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B97F0244-E7BD-43EC-AE3D-41A20A9400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D3DD6A8A-888D-4C00-A7DF-9BEC6C15B05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1" name="テキスト ボックス 910">
          <a:extLst>
            <a:ext uri="{FF2B5EF4-FFF2-40B4-BE49-F238E27FC236}">
              <a16:creationId xmlns:a16="http://schemas.microsoft.com/office/drawing/2014/main" id="{858C1817-B5F5-4BA9-9CD7-D3BC48CCF5BB}"/>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2" name="直線コネクタ 911">
          <a:extLst>
            <a:ext uri="{FF2B5EF4-FFF2-40B4-BE49-F238E27FC236}">
              <a16:creationId xmlns:a16="http://schemas.microsoft.com/office/drawing/2014/main" id="{30D4C93C-8772-4825-A989-B0769BF4ACC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3" name="テキスト ボックス 912">
          <a:extLst>
            <a:ext uri="{FF2B5EF4-FFF2-40B4-BE49-F238E27FC236}">
              <a16:creationId xmlns:a16="http://schemas.microsoft.com/office/drawing/2014/main" id="{F9063ED9-2BA5-4D57-8C27-35C91D42150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4" name="直線コネクタ 913">
          <a:extLst>
            <a:ext uri="{FF2B5EF4-FFF2-40B4-BE49-F238E27FC236}">
              <a16:creationId xmlns:a16="http://schemas.microsoft.com/office/drawing/2014/main" id="{845EEE88-9EF7-4BBE-B1BF-C4F95C12FE8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5" name="テキスト ボックス 914">
          <a:extLst>
            <a:ext uri="{FF2B5EF4-FFF2-40B4-BE49-F238E27FC236}">
              <a16:creationId xmlns:a16="http://schemas.microsoft.com/office/drawing/2014/main" id="{A2021002-6E80-4942-97D6-71A34D8A4EC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6" name="直線コネクタ 915">
          <a:extLst>
            <a:ext uri="{FF2B5EF4-FFF2-40B4-BE49-F238E27FC236}">
              <a16:creationId xmlns:a16="http://schemas.microsoft.com/office/drawing/2014/main" id="{C04461FF-2534-4F9A-868E-E44B04C19B3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7" name="テキスト ボックス 916">
          <a:extLst>
            <a:ext uri="{FF2B5EF4-FFF2-40B4-BE49-F238E27FC236}">
              <a16:creationId xmlns:a16="http://schemas.microsoft.com/office/drawing/2014/main" id="{492EA2BB-0136-470C-8898-151C1E1C017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8" name="直線コネクタ 917">
          <a:extLst>
            <a:ext uri="{FF2B5EF4-FFF2-40B4-BE49-F238E27FC236}">
              <a16:creationId xmlns:a16="http://schemas.microsoft.com/office/drawing/2014/main" id="{10CFB947-2DF3-48DF-961C-293F99DBBBD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9" name="テキスト ボックス 918">
          <a:extLst>
            <a:ext uri="{FF2B5EF4-FFF2-40B4-BE49-F238E27FC236}">
              <a16:creationId xmlns:a16="http://schemas.microsoft.com/office/drawing/2014/main" id="{8D7C9325-7D89-4677-A905-7ABBFD6F9BE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0" name="直線コネクタ 919">
          <a:extLst>
            <a:ext uri="{FF2B5EF4-FFF2-40B4-BE49-F238E27FC236}">
              <a16:creationId xmlns:a16="http://schemas.microsoft.com/office/drawing/2014/main" id="{A1631CCB-D20D-4660-A1E0-791ABEC263A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1" name="テキスト ボックス 920">
          <a:extLst>
            <a:ext uri="{FF2B5EF4-FFF2-40B4-BE49-F238E27FC236}">
              <a16:creationId xmlns:a16="http://schemas.microsoft.com/office/drawing/2014/main" id="{48D86C77-6888-4F2E-B411-CC124514CBC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2" name="直線コネクタ 921">
          <a:extLst>
            <a:ext uri="{FF2B5EF4-FFF2-40B4-BE49-F238E27FC236}">
              <a16:creationId xmlns:a16="http://schemas.microsoft.com/office/drawing/2014/main" id="{1268EE6F-95F4-4BCF-B037-2936C78C697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3" name="テキスト ボックス 922">
          <a:extLst>
            <a:ext uri="{FF2B5EF4-FFF2-40B4-BE49-F238E27FC236}">
              <a16:creationId xmlns:a16="http://schemas.microsoft.com/office/drawing/2014/main" id="{065F1890-934B-4B65-9365-37497CECAFC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a:extLst>
            <a:ext uri="{FF2B5EF4-FFF2-40B4-BE49-F238E27FC236}">
              <a16:creationId xmlns:a16="http://schemas.microsoft.com/office/drawing/2014/main" id="{11C3785C-C887-4513-8A27-E78B228EFC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a:extLst>
            <a:ext uri="{FF2B5EF4-FFF2-40B4-BE49-F238E27FC236}">
              <a16:creationId xmlns:a16="http://schemas.microsoft.com/office/drawing/2014/main" id="{11EE7A1D-DDFB-4101-BD65-14BA0708F2C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a:extLst>
            <a:ext uri="{FF2B5EF4-FFF2-40B4-BE49-F238E27FC236}">
              <a16:creationId xmlns:a16="http://schemas.microsoft.com/office/drawing/2014/main" id="{B7842CC8-5DEB-479F-9C00-6398AFA044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19050</xdr:rowOff>
    </xdr:from>
    <xdr:to>
      <xdr:col>116</xdr:col>
      <xdr:colOff>62864</xdr:colOff>
      <xdr:row>106</xdr:row>
      <xdr:rowOff>125186</xdr:rowOff>
    </xdr:to>
    <xdr:cxnSp macro="">
      <xdr:nvCxnSpPr>
        <xdr:cNvPr id="927" name="直線コネクタ 926">
          <a:extLst>
            <a:ext uri="{FF2B5EF4-FFF2-40B4-BE49-F238E27FC236}">
              <a16:creationId xmlns:a16="http://schemas.microsoft.com/office/drawing/2014/main" id="{070A3893-5832-44AE-BEF0-0CFF5D5C2DF2}"/>
            </a:ext>
          </a:extLst>
        </xdr:cNvPr>
        <xdr:cNvCxnSpPr/>
      </xdr:nvCxnSpPr>
      <xdr:spPr>
        <a:xfrm flipV="1">
          <a:off x="22160864" y="17335500"/>
          <a:ext cx="0" cy="96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129013</xdr:rowOff>
    </xdr:from>
    <xdr:ext cx="469744" cy="259045"/>
    <xdr:sp macro="" textlink="">
      <xdr:nvSpPr>
        <xdr:cNvPr id="928" name="【庁舎】&#10;一人当たり面積最小値テキスト">
          <a:extLst>
            <a:ext uri="{FF2B5EF4-FFF2-40B4-BE49-F238E27FC236}">
              <a16:creationId xmlns:a16="http://schemas.microsoft.com/office/drawing/2014/main" id="{F6EBA08B-B84F-48FC-BAD2-E0E044C629C9}"/>
            </a:ext>
          </a:extLst>
        </xdr:cNvPr>
        <xdr:cNvSpPr txBox="1"/>
      </xdr:nvSpPr>
      <xdr:spPr>
        <a:xfrm>
          <a:off x="22199600" y="183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125186</xdr:rowOff>
    </xdr:from>
    <xdr:to>
      <xdr:col>116</xdr:col>
      <xdr:colOff>152400</xdr:colOff>
      <xdr:row>106</xdr:row>
      <xdr:rowOff>125186</xdr:rowOff>
    </xdr:to>
    <xdr:cxnSp macro="">
      <xdr:nvCxnSpPr>
        <xdr:cNvPr id="929" name="直線コネクタ 928">
          <a:extLst>
            <a:ext uri="{FF2B5EF4-FFF2-40B4-BE49-F238E27FC236}">
              <a16:creationId xmlns:a16="http://schemas.microsoft.com/office/drawing/2014/main" id="{3F8CF03A-50A9-4656-9289-E78C23EF0A75}"/>
            </a:ext>
          </a:extLst>
        </xdr:cNvPr>
        <xdr:cNvCxnSpPr/>
      </xdr:nvCxnSpPr>
      <xdr:spPr>
        <a:xfrm>
          <a:off x="22072600" y="1829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137177</xdr:rowOff>
    </xdr:from>
    <xdr:ext cx="469744" cy="259045"/>
    <xdr:sp macro="" textlink="">
      <xdr:nvSpPr>
        <xdr:cNvPr id="930" name="【庁舎】&#10;一人当たり面積最大値テキスト">
          <a:extLst>
            <a:ext uri="{FF2B5EF4-FFF2-40B4-BE49-F238E27FC236}">
              <a16:creationId xmlns:a16="http://schemas.microsoft.com/office/drawing/2014/main" id="{A0C1E248-0A98-417B-A961-6DD921A2F10E}"/>
            </a:ext>
          </a:extLst>
        </xdr:cNvPr>
        <xdr:cNvSpPr txBox="1"/>
      </xdr:nvSpPr>
      <xdr:spPr>
        <a:xfrm>
          <a:off x="22199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19050</xdr:rowOff>
    </xdr:from>
    <xdr:to>
      <xdr:col>116</xdr:col>
      <xdr:colOff>152400</xdr:colOff>
      <xdr:row>101</xdr:row>
      <xdr:rowOff>19050</xdr:rowOff>
    </xdr:to>
    <xdr:cxnSp macro="">
      <xdr:nvCxnSpPr>
        <xdr:cNvPr id="931" name="直線コネクタ 930">
          <a:extLst>
            <a:ext uri="{FF2B5EF4-FFF2-40B4-BE49-F238E27FC236}">
              <a16:creationId xmlns:a16="http://schemas.microsoft.com/office/drawing/2014/main" id="{35584A8A-B479-4CC5-9573-02E412C339CE}"/>
            </a:ext>
          </a:extLst>
        </xdr:cNvPr>
        <xdr:cNvCxnSpPr/>
      </xdr:nvCxnSpPr>
      <xdr:spPr>
        <a:xfrm>
          <a:off x="22072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28320</xdr:rowOff>
    </xdr:from>
    <xdr:ext cx="469744" cy="259045"/>
    <xdr:sp macro="" textlink="">
      <xdr:nvSpPr>
        <xdr:cNvPr id="932" name="【庁舎】&#10;一人当たり面積平均値テキスト">
          <a:extLst>
            <a:ext uri="{FF2B5EF4-FFF2-40B4-BE49-F238E27FC236}">
              <a16:creationId xmlns:a16="http://schemas.microsoft.com/office/drawing/2014/main" id="{D50837E2-52D3-4826-9A28-3296ADD7F316}"/>
            </a:ext>
          </a:extLst>
        </xdr:cNvPr>
        <xdr:cNvSpPr txBox="1"/>
      </xdr:nvSpPr>
      <xdr:spPr>
        <a:xfrm>
          <a:off x="22199600" y="1768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49893</xdr:rowOff>
    </xdr:from>
    <xdr:to>
      <xdr:col>116</xdr:col>
      <xdr:colOff>114300</xdr:colOff>
      <xdr:row>103</xdr:row>
      <xdr:rowOff>151493</xdr:rowOff>
    </xdr:to>
    <xdr:sp macro="" textlink="">
      <xdr:nvSpPr>
        <xdr:cNvPr id="933" name="フローチャート: 判断 932">
          <a:extLst>
            <a:ext uri="{FF2B5EF4-FFF2-40B4-BE49-F238E27FC236}">
              <a16:creationId xmlns:a16="http://schemas.microsoft.com/office/drawing/2014/main" id="{1C2DFA1F-AE5C-4FF7-9495-013C408A745C}"/>
            </a:ext>
          </a:extLst>
        </xdr:cNvPr>
        <xdr:cNvSpPr/>
      </xdr:nvSpPr>
      <xdr:spPr>
        <a:xfrm>
          <a:off x="22110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164193</xdr:rowOff>
    </xdr:from>
    <xdr:to>
      <xdr:col>112</xdr:col>
      <xdr:colOff>38100</xdr:colOff>
      <xdr:row>108</xdr:row>
      <xdr:rowOff>94343</xdr:rowOff>
    </xdr:to>
    <xdr:sp macro="" textlink="">
      <xdr:nvSpPr>
        <xdr:cNvPr id="934" name="フローチャート: 判断 933">
          <a:extLst>
            <a:ext uri="{FF2B5EF4-FFF2-40B4-BE49-F238E27FC236}">
              <a16:creationId xmlns:a16="http://schemas.microsoft.com/office/drawing/2014/main" id="{14754B4C-CA2C-40D3-9079-4387B18456B0}"/>
            </a:ext>
          </a:extLst>
        </xdr:cNvPr>
        <xdr:cNvSpPr/>
      </xdr:nvSpPr>
      <xdr:spPr>
        <a:xfrm>
          <a:off x="21272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164193</xdr:rowOff>
    </xdr:from>
    <xdr:to>
      <xdr:col>107</xdr:col>
      <xdr:colOff>101600</xdr:colOff>
      <xdr:row>108</xdr:row>
      <xdr:rowOff>94343</xdr:rowOff>
    </xdr:to>
    <xdr:sp macro="" textlink="">
      <xdr:nvSpPr>
        <xdr:cNvPr id="935" name="フローチャート: 判断 934">
          <a:extLst>
            <a:ext uri="{FF2B5EF4-FFF2-40B4-BE49-F238E27FC236}">
              <a16:creationId xmlns:a16="http://schemas.microsoft.com/office/drawing/2014/main" id="{148CD142-83B3-4931-B174-4E3C11546F5F}"/>
            </a:ext>
          </a:extLst>
        </xdr:cNvPr>
        <xdr:cNvSpPr/>
      </xdr:nvSpPr>
      <xdr:spPr>
        <a:xfrm>
          <a:off x="20383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936" name="フローチャート: 判断 935">
          <a:extLst>
            <a:ext uri="{FF2B5EF4-FFF2-40B4-BE49-F238E27FC236}">
              <a16:creationId xmlns:a16="http://schemas.microsoft.com/office/drawing/2014/main" id="{1645ACA6-D4D4-4547-9637-0ADC0A3503E6}"/>
            </a:ext>
          </a:extLst>
        </xdr:cNvPr>
        <xdr:cNvSpPr/>
      </xdr:nvSpPr>
      <xdr:spPr>
        <a:xfrm>
          <a:off x="19494500" y="1857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74386</xdr:rowOff>
    </xdr:from>
    <xdr:to>
      <xdr:col>98</xdr:col>
      <xdr:colOff>38100</xdr:colOff>
      <xdr:row>109</xdr:row>
      <xdr:rowOff>4536</xdr:rowOff>
    </xdr:to>
    <xdr:sp macro="" textlink="">
      <xdr:nvSpPr>
        <xdr:cNvPr id="937" name="フローチャート: 判断 936">
          <a:extLst>
            <a:ext uri="{FF2B5EF4-FFF2-40B4-BE49-F238E27FC236}">
              <a16:creationId xmlns:a16="http://schemas.microsoft.com/office/drawing/2014/main" id="{3EF4C189-19A1-4F71-B711-E09554F061C5}"/>
            </a:ext>
          </a:extLst>
        </xdr:cNvPr>
        <xdr:cNvSpPr/>
      </xdr:nvSpPr>
      <xdr:spPr>
        <a:xfrm>
          <a:off x="18605500" y="185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4B306715-D8B1-4EF0-BECC-B58CA3A5CB2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E491EB11-F3B0-4554-B57E-E2D794437A6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ED522388-18BE-43D1-AA23-920BF30CBAA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6B86F143-0A3D-48A3-A506-121C7D825E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6058186B-836B-45C9-B85C-0383BC00414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139700</xdr:rowOff>
    </xdr:from>
    <xdr:to>
      <xdr:col>116</xdr:col>
      <xdr:colOff>114300</xdr:colOff>
      <xdr:row>101</xdr:row>
      <xdr:rowOff>69850</xdr:rowOff>
    </xdr:to>
    <xdr:sp macro="" textlink="">
      <xdr:nvSpPr>
        <xdr:cNvPr id="943" name="楕円 942">
          <a:extLst>
            <a:ext uri="{FF2B5EF4-FFF2-40B4-BE49-F238E27FC236}">
              <a16:creationId xmlns:a16="http://schemas.microsoft.com/office/drawing/2014/main" id="{DDF46E54-15A0-42F7-8F55-E007D9B25D1B}"/>
            </a:ext>
          </a:extLst>
        </xdr:cNvPr>
        <xdr:cNvSpPr/>
      </xdr:nvSpPr>
      <xdr:spPr>
        <a:xfrm>
          <a:off x="22110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92727</xdr:rowOff>
    </xdr:from>
    <xdr:ext cx="469744" cy="259045"/>
    <xdr:sp macro="" textlink="">
      <xdr:nvSpPr>
        <xdr:cNvPr id="944" name="【庁舎】&#10;一人当たり面積該当値テキスト">
          <a:extLst>
            <a:ext uri="{FF2B5EF4-FFF2-40B4-BE49-F238E27FC236}">
              <a16:creationId xmlns:a16="http://schemas.microsoft.com/office/drawing/2014/main" id="{09A393FE-3F78-4110-A68B-0463ED8DF2AD}"/>
            </a:ext>
          </a:extLst>
        </xdr:cNvPr>
        <xdr:cNvSpPr txBox="1"/>
      </xdr:nvSpPr>
      <xdr:spPr>
        <a:xfrm>
          <a:off x="22199600" y="172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58057</xdr:rowOff>
    </xdr:from>
    <xdr:to>
      <xdr:col>112</xdr:col>
      <xdr:colOff>38100</xdr:colOff>
      <xdr:row>100</xdr:row>
      <xdr:rowOff>159657</xdr:rowOff>
    </xdr:to>
    <xdr:sp macro="" textlink="">
      <xdr:nvSpPr>
        <xdr:cNvPr id="945" name="楕円 944">
          <a:extLst>
            <a:ext uri="{FF2B5EF4-FFF2-40B4-BE49-F238E27FC236}">
              <a16:creationId xmlns:a16="http://schemas.microsoft.com/office/drawing/2014/main" id="{DA9877AB-E854-498D-B5C0-0B1B08C97DD9}"/>
            </a:ext>
          </a:extLst>
        </xdr:cNvPr>
        <xdr:cNvSpPr/>
      </xdr:nvSpPr>
      <xdr:spPr>
        <a:xfrm>
          <a:off x="21272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108857</xdr:rowOff>
    </xdr:from>
    <xdr:to>
      <xdr:col>116</xdr:col>
      <xdr:colOff>63500</xdr:colOff>
      <xdr:row>101</xdr:row>
      <xdr:rowOff>19050</xdr:rowOff>
    </xdr:to>
    <xdr:cxnSp macro="">
      <xdr:nvCxnSpPr>
        <xdr:cNvPr id="946" name="直線コネクタ 945">
          <a:extLst>
            <a:ext uri="{FF2B5EF4-FFF2-40B4-BE49-F238E27FC236}">
              <a16:creationId xmlns:a16="http://schemas.microsoft.com/office/drawing/2014/main" id="{E6F0976B-999C-48AB-A9CF-03D81D808521}"/>
            </a:ext>
          </a:extLst>
        </xdr:cNvPr>
        <xdr:cNvCxnSpPr/>
      </xdr:nvCxnSpPr>
      <xdr:spPr>
        <a:xfrm>
          <a:off x="21323300" y="172538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90714</xdr:rowOff>
    </xdr:from>
    <xdr:to>
      <xdr:col>107</xdr:col>
      <xdr:colOff>101600</xdr:colOff>
      <xdr:row>101</xdr:row>
      <xdr:rowOff>20864</xdr:rowOff>
    </xdr:to>
    <xdr:sp macro="" textlink="">
      <xdr:nvSpPr>
        <xdr:cNvPr id="947" name="楕円 946">
          <a:extLst>
            <a:ext uri="{FF2B5EF4-FFF2-40B4-BE49-F238E27FC236}">
              <a16:creationId xmlns:a16="http://schemas.microsoft.com/office/drawing/2014/main" id="{D93DF605-3C2E-4533-9728-7431AF020552}"/>
            </a:ext>
          </a:extLst>
        </xdr:cNvPr>
        <xdr:cNvSpPr/>
      </xdr:nvSpPr>
      <xdr:spPr>
        <a:xfrm>
          <a:off x="20383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108857</xdr:rowOff>
    </xdr:from>
    <xdr:to>
      <xdr:col>111</xdr:col>
      <xdr:colOff>177800</xdr:colOff>
      <xdr:row>100</xdr:row>
      <xdr:rowOff>141514</xdr:rowOff>
    </xdr:to>
    <xdr:cxnSp macro="">
      <xdr:nvCxnSpPr>
        <xdr:cNvPr id="948" name="直線コネクタ 947">
          <a:extLst>
            <a:ext uri="{FF2B5EF4-FFF2-40B4-BE49-F238E27FC236}">
              <a16:creationId xmlns:a16="http://schemas.microsoft.com/office/drawing/2014/main" id="{256C6243-19D9-4DC8-A9D0-5BC202F3E3E5}"/>
            </a:ext>
          </a:extLst>
        </xdr:cNvPr>
        <xdr:cNvCxnSpPr/>
      </xdr:nvCxnSpPr>
      <xdr:spPr>
        <a:xfrm flipV="1">
          <a:off x="20434300" y="1725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139700</xdr:rowOff>
    </xdr:from>
    <xdr:to>
      <xdr:col>102</xdr:col>
      <xdr:colOff>165100</xdr:colOff>
      <xdr:row>101</xdr:row>
      <xdr:rowOff>69850</xdr:rowOff>
    </xdr:to>
    <xdr:sp macro="" textlink="">
      <xdr:nvSpPr>
        <xdr:cNvPr id="949" name="楕円 948">
          <a:extLst>
            <a:ext uri="{FF2B5EF4-FFF2-40B4-BE49-F238E27FC236}">
              <a16:creationId xmlns:a16="http://schemas.microsoft.com/office/drawing/2014/main" id="{0D6D3209-70E5-430A-8A14-B62CFE9BF152}"/>
            </a:ext>
          </a:extLst>
        </xdr:cNvPr>
        <xdr:cNvSpPr/>
      </xdr:nvSpPr>
      <xdr:spPr>
        <a:xfrm>
          <a:off x="19494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141514</xdr:rowOff>
    </xdr:from>
    <xdr:to>
      <xdr:col>107</xdr:col>
      <xdr:colOff>50800</xdr:colOff>
      <xdr:row>101</xdr:row>
      <xdr:rowOff>19050</xdr:rowOff>
    </xdr:to>
    <xdr:cxnSp macro="">
      <xdr:nvCxnSpPr>
        <xdr:cNvPr id="950" name="直線コネクタ 949">
          <a:extLst>
            <a:ext uri="{FF2B5EF4-FFF2-40B4-BE49-F238E27FC236}">
              <a16:creationId xmlns:a16="http://schemas.microsoft.com/office/drawing/2014/main" id="{C1AEA22B-5790-4851-8206-40E2BF04A548}"/>
            </a:ext>
          </a:extLst>
        </xdr:cNvPr>
        <xdr:cNvCxnSpPr/>
      </xdr:nvCxnSpPr>
      <xdr:spPr>
        <a:xfrm flipV="1">
          <a:off x="19545300" y="17286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17236</xdr:rowOff>
    </xdr:from>
    <xdr:to>
      <xdr:col>98</xdr:col>
      <xdr:colOff>38100</xdr:colOff>
      <xdr:row>101</xdr:row>
      <xdr:rowOff>118836</xdr:rowOff>
    </xdr:to>
    <xdr:sp macro="" textlink="">
      <xdr:nvSpPr>
        <xdr:cNvPr id="951" name="楕円 950">
          <a:extLst>
            <a:ext uri="{FF2B5EF4-FFF2-40B4-BE49-F238E27FC236}">
              <a16:creationId xmlns:a16="http://schemas.microsoft.com/office/drawing/2014/main" id="{36A043EE-5E32-46F8-99DE-EEF55171C6B5}"/>
            </a:ext>
          </a:extLst>
        </xdr:cNvPr>
        <xdr:cNvSpPr/>
      </xdr:nvSpPr>
      <xdr:spPr>
        <a:xfrm>
          <a:off x="18605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19050</xdr:rowOff>
    </xdr:from>
    <xdr:to>
      <xdr:col>102</xdr:col>
      <xdr:colOff>114300</xdr:colOff>
      <xdr:row>101</xdr:row>
      <xdr:rowOff>68036</xdr:rowOff>
    </xdr:to>
    <xdr:cxnSp macro="">
      <xdr:nvCxnSpPr>
        <xdr:cNvPr id="952" name="直線コネクタ 951">
          <a:extLst>
            <a:ext uri="{FF2B5EF4-FFF2-40B4-BE49-F238E27FC236}">
              <a16:creationId xmlns:a16="http://schemas.microsoft.com/office/drawing/2014/main" id="{9A7EE8B6-13F0-4F46-8BEB-F2238CDCDDCE}"/>
            </a:ext>
          </a:extLst>
        </xdr:cNvPr>
        <xdr:cNvCxnSpPr/>
      </xdr:nvCxnSpPr>
      <xdr:spPr>
        <a:xfrm flipV="1">
          <a:off x="18656300" y="173355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85470</xdr:rowOff>
    </xdr:from>
    <xdr:ext cx="469744" cy="259045"/>
    <xdr:sp macro="" textlink="">
      <xdr:nvSpPr>
        <xdr:cNvPr id="953" name="n_1aveValue【庁舎】&#10;一人当たり面積">
          <a:extLst>
            <a:ext uri="{FF2B5EF4-FFF2-40B4-BE49-F238E27FC236}">
              <a16:creationId xmlns:a16="http://schemas.microsoft.com/office/drawing/2014/main" id="{5E1ED8E4-6AC1-4C49-978F-EA2380016C2F}"/>
            </a:ext>
          </a:extLst>
        </xdr:cNvPr>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954" name="n_2aveValue【庁舎】&#10;一人当たり面積">
          <a:extLst>
            <a:ext uri="{FF2B5EF4-FFF2-40B4-BE49-F238E27FC236}">
              <a16:creationId xmlns:a16="http://schemas.microsoft.com/office/drawing/2014/main" id="{52F3DD33-D863-49A8-8CBA-92A444B203B2}"/>
            </a:ext>
          </a:extLst>
        </xdr:cNvPr>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955" name="n_3aveValue【庁舎】&#10;一人当たり面積">
          <a:extLst>
            <a:ext uri="{FF2B5EF4-FFF2-40B4-BE49-F238E27FC236}">
              <a16:creationId xmlns:a16="http://schemas.microsoft.com/office/drawing/2014/main" id="{622E9831-1ED7-45A1-A9A9-C79E78B2C108}"/>
            </a:ext>
          </a:extLst>
        </xdr:cNvPr>
        <xdr:cNvSpPr txBox="1"/>
      </xdr:nvSpPr>
      <xdr:spPr>
        <a:xfrm>
          <a:off x="19310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167113</xdr:rowOff>
    </xdr:from>
    <xdr:ext cx="469744" cy="259045"/>
    <xdr:sp macro="" textlink="">
      <xdr:nvSpPr>
        <xdr:cNvPr id="956" name="n_4aveValue【庁舎】&#10;一人当たり面積">
          <a:extLst>
            <a:ext uri="{FF2B5EF4-FFF2-40B4-BE49-F238E27FC236}">
              <a16:creationId xmlns:a16="http://schemas.microsoft.com/office/drawing/2014/main" id="{874FA2EF-F792-42FF-910E-6568DB8A6B1F}"/>
            </a:ext>
          </a:extLst>
        </xdr:cNvPr>
        <xdr:cNvSpPr txBox="1"/>
      </xdr:nvSpPr>
      <xdr:spPr>
        <a:xfrm>
          <a:off x="18421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4734</xdr:rowOff>
    </xdr:from>
    <xdr:ext cx="469744" cy="259045"/>
    <xdr:sp macro="" textlink="">
      <xdr:nvSpPr>
        <xdr:cNvPr id="957" name="n_1mainValue【庁舎】&#10;一人当たり面積">
          <a:extLst>
            <a:ext uri="{FF2B5EF4-FFF2-40B4-BE49-F238E27FC236}">
              <a16:creationId xmlns:a16="http://schemas.microsoft.com/office/drawing/2014/main" id="{281DC4A1-54E8-4591-A432-1688202623B0}"/>
            </a:ext>
          </a:extLst>
        </xdr:cNvPr>
        <xdr:cNvSpPr txBox="1"/>
      </xdr:nvSpPr>
      <xdr:spPr>
        <a:xfrm>
          <a:off x="21075727" y="169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37391</xdr:rowOff>
    </xdr:from>
    <xdr:ext cx="469744" cy="259045"/>
    <xdr:sp macro="" textlink="">
      <xdr:nvSpPr>
        <xdr:cNvPr id="958" name="n_2mainValue【庁舎】&#10;一人当たり面積">
          <a:extLst>
            <a:ext uri="{FF2B5EF4-FFF2-40B4-BE49-F238E27FC236}">
              <a16:creationId xmlns:a16="http://schemas.microsoft.com/office/drawing/2014/main" id="{9FEBDDD7-D463-480C-8B3D-362569283BCE}"/>
            </a:ext>
          </a:extLst>
        </xdr:cNvPr>
        <xdr:cNvSpPr txBox="1"/>
      </xdr:nvSpPr>
      <xdr:spPr>
        <a:xfrm>
          <a:off x="201994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86377</xdr:rowOff>
    </xdr:from>
    <xdr:ext cx="469744" cy="259045"/>
    <xdr:sp macro="" textlink="">
      <xdr:nvSpPr>
        <xdr:cNvPr id="959" name="n_3mainValue【庁舎】&#10;一人当たり面積">
          <a:extLst>
            <a:ext uri="{FF2B5EF4-FFF2-40B4-BE49-F238E27FC236}">
              <a16:creationId xmlns:a16="http://schemas.microsoft.com/office/drawing/2014/main" id="{4F0EA5D0-1C62-4E5E-AE5B-5518443C32F5}"/>
            </a:ext>
          </a:extLst>
        </xdr:cNvPr>
        <xdr:cNvSpPr txBox="1"/>
      </xdr:nvSpPr>
      <xdr:spPr>
        <a:xfrm>
          <a:off x="193104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135363</xdr:rowOff>
    </xdr:from>
    <xdr:ext cx="469744" cy="259045"/>
    <xdr:sp macro="" textlink="">
      <xdr:nvSpPr>
        <xdr:cNvPr id="960" name="n_4mainValue【庁舎】&#10;一人当たり面積">
          <a:extLst>
            <a:ext uri="{FF2B5EF4-FFF2-40B4-BE49-F238E27FC236}">
              <a16:creationId xmlns:a16="http://schemas.microsoft.com/office/drawing/2014/main" id="{723E5DF4-2507-4765-ADA9-0084936090A6}"/>
            </a:ext>
          </a:extLst>
        </xdr:cNvPr>
        <xdr:cNvSpPr txBox="1"/>
      </xdr:nvSpPr>
      <xdr:spPr>
        <a:xfrm>
          <a:off x="18421427" y="171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a:extLst>
            <a:ext uri="{FF2B5EF4-FFF2-40B4-BE49-F238E27FC236}">
              <a16:creationId xmlns:a16="http://schemas.microsoft.com/office/drawing/2014/main" id="{D94B0F67-FDCF-48C1-9270-E1C892F1FC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a:extLst>
            <a:ext uri="{FF2B5EF4-FFF2-40B4-BE49-F238E27FC236}">
              <a16:creationId xmlns:a16="http://schemas.microsoft.com/office/drawing/2014/main" id="{96DFB5E0-0FDC-4718-8B59-E6D45DA0EDC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a:extLst>
            <a:ext uri="{FF2B5EF4-FFF2-40B4-BE49-F238E27FC236}">
              <a16:creationId xmlns:a16="http://schemas.microsoft.com/office/drawing/2014/main" id="{A9C896CD-426C-46FB-BB54-441E66E6DD5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・図書館、体育館・プール、消防施設において、類似団体内平均と比較して有形固定資産減価償却率が高い状況にある。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特に消防施設においては水準としてもかなり高い状況にあり、施設の老朽化が進行している状況が推察される。要因としては消防屯所において木造施設が多く耐用年数以上に使用していることが考えられ、今後施設の更新が一斉に生じる恐れがあ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個別施設計画 の策定により施設の総量抑制及び更新費用の平準化を図る必要がある。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人当たり面積については、保健センター、庁舎において類似団体内平均を上回っている。全国及び青森県平均と比較すると特別高い水準というわけではないが、合併前の施設をそのまま保持している状況にもあることから、施設の適正化を図ることも</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166,385
165,707
524.20
89,468,850
87,412,305
1,319,583
43,958,111
82,554,390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6068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26068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自主財源が約３割と乏しいことから財政基盤が弱く、類似団体内において依然として低順位となっている。</a:t>
          </a:r>
        </a:p>
        <a:p>
          <a:r>
            <a:rPr kumimoji="1" lang="ja-JP" altLang="en-US" sz="1100">
              <a:latin typeface="ＭＳ Ｐゴシック" panose="020B0600070205080204" pitchFamily="50" charset="-128"/>
              <a:ea typeface="ＭＳ Ｐゴシック" panose="020B0600070205080204" pitchFamily="50" charset="-128"/>
            </a:rPr>
            <a:t>　今後も人口減少や高齢化の進行により、市税収入の大きな伸びは期待できない状況にあるが、移住・定住促進や企業誘致、雇用創出などの経済対策等を推進していくほか、ふるさと納税の増収にも積極的に取り組むことにより、自主財源の確保に努め、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42</xdr:row>
      <xdr:rowOff>25400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7226300"/>
          <a:ext cx="0" cy="530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111777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42</xdr:row>
      <xdr:rowOff>25400</xdr:rowOff>
    </xdr:from>
    <xdr:to>
      <xdr:col>24</xdr:col>
      <xdr:colOff>12700</xdr:colOff>
      <xdr:row>42</xdr:row>
      <xdr:rowOff>25400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41910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7089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109237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1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41910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36</xdr:row>
      <xdr:rowOff>38100</xdr:rowOff>
    </xdr:from>
    <xdr:to>
      <xdr:col>19</xdr:col>
      <xdr:colOff>184150</xdr:colOff>
      <xdr:row>36</xdr:row>
      <xdr:rowOff>139700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41910</xdr:rowOff>
    </xdr:from>
    <xdr:to>
      <xdr:col>15</xdr:col>
      <xdr:colOff>82550</xdr:colOff>
      <xdr:row>45</xdr:row>
      <xdr:rowOff>41910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36</xdr:row>
      <xdr:rowOff>38100</xdr:rowOff>
    </xdr:from>
    <xdr:to>
      <xdr:col>15</xdr:col>
      <xdr:colOff>133350</xdr:colOff>
      <xdr:row>36</xdr:row>
      <xdr:rowOff>139700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41910</xdr:rowOff>
    </xdr:from>
    <xdr:to>
      <xdr:col>11</xdr:col>
      <xdr:colOff>31750</xdr:colOff>
      <xdr:row>45</xdr:row>
      <xdr:rowOff>41910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36</xdr:row>
      <xdr:rowOff>38100</xdr:rowOff>
    </xdr:from>
    <xdr:to>
      <xdr:col>11</xdr:col>
      <xdr:colOff>82550</xdr:colOff>
      <xdr:row>36</xdr:row>
      <xdr:rowOff>139700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162560</xdr:rowOff>
    </xdr:from>
    <xdr:to>
      <xdr:col>23</xdr:col>
      <xdr:colOff>184150</xdr:colOff>
      <xdr:row>45</xdr:row>
      <xdr:rowOff>92710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58437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162560</xdr:rowOff>
    </xdr:from>
    <xdr:to>
      <xdr:col>15</xdr:col>
      <xdr:colOff>133350</xdr:colOff>
      <xdr:row>45</xdr:row>
      <xdr:rowOff>92710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77487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162560</xdr:rowOff>
    </xdr:from>
    <xdr:to>
      <xdr:col>11</xdr:col>
      <xdr:colOff>82550</xdr:colOff>
      <xdr:row>45</xdr:row>
      <xdr:rowOff>92710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77487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162560</xdr:rowOff>
    </xdr:from>
    <xdr:to>
      <xdr:col>7</xdr:col>
      <xdr:colOff>31750</xdr:colOff>
      <xdr:row>45</xdr:row>
      <xdr:rowOff>92710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77487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扶助費・補助費等の減少、普通交付税・地方消費税交付金等の増加により、経常収支比率は前年度の</a:t>
          </a:r>
          <a:r>
            <a:rPr kumimoji="1" lang="en-US" altLang="ja-JP" sz="1100">
              <a:latin typeface="ＭＳ Ｐゴシック" panose="020B0600070205080204" pitchFamily="50" charset="-128"/>
              <a:ea typeface="ＭＳ Ｐゴシック" panose="020B0600070205080204" pitchFamily="50" charset="-128"/>
            </a:rPr>
            <a:t>96.6</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91.5</a:t>
          </a:r>
          <a:r>
            <a:rPr kumimoji="1" lang="ja-JP" altLang="en-US" sz="1100">
              <a:latin typeface="ＭＳ Ｐゴシック" panose="020B0600070205080204" pitchFamily="50" charset="-128"/>
              <a:ea typeface="ＭＳ Ｐゴシック" panose="020B0600070205080204" pitchFamily="50" charset="-128"/>
            </a:rPr>
            <a:t>％へ改善したが、類似団体平均・全国平均・青森県平均のいずれも上回っている。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今回の経常収支比率の主な改善要因が普通交付税の追加交付に係るものであることから、今後も、事務事業の見直しをさらに進めるとともに自主財源の確保に努めていく。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6350</xdr:rowOff>
    </xdr:from>
    <xdr:to>
      <xdr:col>23</xdr:col>
      <xdr:colOff>133350</xdr:colOff>
      <xdr:row>60</xdr:row>
      <xdr:rowOff>5292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0450"/>
          <a:ext cx="0" cy="341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148819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02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5292</xdr:rowOff>
    </xdr:from>
    <xdr:to>
      <xdr:col>24</xdr:col>
      <xdr:colOff>12700</xdr:colOff>
      <xdr:row>60</xdr:row>
      <xdr:rowOff>5292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92727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5292</xdr:rowOff>
    </xdr:from>
    <xdr:to>
      <xdr:col>23</xdr:col>
      <xdr:colOff>133350</xdr:colOff>
      <xdr:row>66</xdr:row>
      <xdr:rowOff>2117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92292"/>
          <a:ext cx="838200" cy="10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21819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996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5292</xdr:rowOff>
    </xdr:from>
    <xdr:to>
      <xdr:col>23</xdr:col>
      <xdr:colOff>184150</xdr:colOff>
      <xdr:row>59</xdr:row>
      <xdr:rowOff>106892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1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66</xdr:row>
      <xdr:rowOff>102658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178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24342</xdr:rowOff>
    </xdr:from>
    <xdr:to>
      <xdr:col>19</xdr:col>
      <xdr:colOff>184150</xdr:colOff>
      <xdr:row>61</xdr:row>
      <xdr:rowOff>125942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136119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153458</xdr:rowOff>
    </xdr:from>
    <xdr:to>
      <xdr:col>15</xdr:col>
      <xdr:colOff>82550</xdr:colOff>
      <xdr:row>66</xdr:row>
      <xdr:rowOff>102658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977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24342</xdr:rowOff>
    </xdr:from>
    <xdr:to>
      <xdr:col>15</xdr:col>
      <xdr:colOff>133350</xdr:colOff>
      <xdr:row>61</xdr:row>
      <xdr:rowOff>125942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136119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153458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5695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124883</xdr:rowOff>
    </xdr:from>
    <xdr:to>
      <xdr:col>11</xdr:col>
      <xdr:colOff>82550</xdr:colOff>
      <xdr:row>62</xdr:row>
      <xdr:rowOff>55033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65210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125942</xdr:rowOff>
    </xdr:from>
    <xdr:to>
      <xdr:col>23</xdr:col>
      <xdr:colOff>184150</xdr:colOff>
      <xdr:row>60</xdr:row>
      <xdr:rowOff>56092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21819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122767</xdr:rowOff>
    </xdr:from>
    <xdr:to>
      <xdr:col>19</xdr:col>
      <xdr:colOff>184150</xdr:colOff>
      <xdr:row>66</xdr:row>
      <xdr:rowOff>52917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37694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51858</xdr:rowOff>
    </xdr:from>
    <xdr:to>
      <xdr:col>15</xdr:col>
      <xdr:colOff>133350</xdr:colOff>
      <xdr:row>66</xdr:row>
      <xdr:rowOff>153458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138235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102658</xdr:rowOff>
    </xdr:from>
    <xdr:to>
      <xdr:col>11</xdr:col>
      <xdr:colOff>82550</xdr:colOff>
      <xdr:row>66</xdr:row>
      <xdr:rowOff>32808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17585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全国平均・青森県平均を下回っている状況にある。</a:t>
          </a:r>
        </a:p>
        <a:p>
          <a:r>
            <a:rPr kumimoji="1" lang="ja-JP" altLang="en-US" sz="1100">
              <a:latin typeface="ＭＳ Ｐゴシック" panose="020B0600070205080204" pitchFamily="50" charset="-128"/>
              <a:ea typeface="ＭＳ Ｐゴシック" panose="020B0600070205080204" pitchFamily="50" charset="-128"/>
            </a:rPr>
            <a:t>　引き続き、適正な定員管理・給与制度の運用や民間委託等による経常経費の見直しに努め、コストの縮減を図っていく。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106291</xdr:rowOff>
    </xdr:from>
    <xdr:to>
      <xdr:col>23</xdr:col>
      <xdr:colOff>133350</xdr:colOff>
      <xdr:row>88</xdr:row>
      <xdr:rowOff>117232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165191"/>
          <a:ext cx="0" cy="1039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89309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117232</xdr:rowOff>
    </xdr:from>
    <xdr:to>
      <xdr:col>24</xdr:col>
      <xdr:colOff>12700</xdr:colOff>
      <xdr:row>88</xdr:row>
      <xdr:rowOff>117232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21218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0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106291</xdr:rowOff>
    </xdr:from>
    <xdr:to>
      <xdr:col>24</xdr:col>
      <xdr:colOff>12700</xdr:colOff>
      <xdr:row>82</xdr:row>
      <xdr:rowOff>106291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165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100064</xdr:rowOff>
    </xdr:from>
    <xdr:to>
      <xdr:col>23</xdr:col>
      <xdr:colOff>133350</xdr:colOff>
      <xdr:row>82</xdr:row>
      <xdr:rowOff>106291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87514"/>
          <a:ext cx="838200" cy="17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37408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3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65331</xdr:rowOff>
    </xdr:from>
    <xdr:to>
      <xdr:col>23</xdr:col>
      <xdr:colOff>184150</xdr:colOff>
      <xdr:row>84</xdr:row>
      <xdr:rowOff>166931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6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171300</xdr:rowOff>
    </xdr:from>
    <xdr:to>
      <xdr:col>19</xdr:col>
      <xdr:colOff>133350</xdr:colOff>
      <xdr:row>81</xdr:row>
      <xdr:rowOff>100064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15850"/>
          <a:ext cx="889000" cy="27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161830</xdr:rowOff>
    </xdr:from>
    <xdr:to>
      <xdr:col>19</xdr:col>
      <xdr:colOff>184150</xdr:colOff>
      <xdr:row>82</xdr:row>
      <xdr:rowOff>91980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4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76757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171300</xdr:rowOff>
    </xdr:from>
    <xdr:to>
      <xdr:col>15</xdr:col>
      <xdr:colOff>82550</xdr:colOff>
      <xdr:row>80</xdr:row>
      <xdr:rowOff>14489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15850"/>
          <a:ext cx="889000" cy="1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163827</xdr:rowOff>
    </xdr:from>
    <xdr:to>
      <xdr:col>15</xdr:col>
      <xdr:colOff>133350</xdr:colOff>
      <xdr:row>81</xdr:row>
      <xdr:rowOff>93977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7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78754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6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154389</xdr:rowOff>
    </xdr:from>
    <xdr:to>
      <xdr:col>11</xdr:col>
      <xdr:colOff>31750</xdr:colOff>
      <xdr:row>80</xdr:row>
      <xdr:rowOff>14489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698939"/>
          <a:ext cx="889000" cy="3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131894</xdr:rowOff>
    </xdr:from>
    <xdr:to>
      <xdr:col>11</xdr:col>
      <xdr:colOff>82550</xdr:colOff>
      <xdr:row>81</xdr:row>
      <xdr:rowOff>62044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4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46821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3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82609</xdr:rowOff>
    </xdr:from>
    <xdr:to>
      <xdr:col>7</xdr:col>
      <xdr:colOff>31750</xdr:colOff>
      <xdr:row>81</xdr:row>
      <xdr:rowOff>12759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9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168986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8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55491</xdr:rowOff>
    </xdr:from>
    <xdr:to>
      <xdr:col>23</xdr:col>
      <xdr:colOff>184150</xdr:colOff>
      <xdr:row>82</xdr:row>
      <xdr:rowOff>157091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148218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3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49264</xdr:rowOff>
    </xdr:from>
    <xdr:to>
      <xdr:col>19</xdr:col>
      <xdr:colOff>184150</xdr:colOff>
      <xdr:row>81</xdr:row>
      <xdr:rowOff>150864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3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161041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0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120500</xdr:rowOff>
    </xdr:from>
    <xdr:to>
      <xdr:col>15</xdr:col>
      <xdr:colOff>133350</xdr:colOff>
      <xdr:row>80</xdr:row>
      <xdr:rowOff>50650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6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60827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135139</xdr:rowOff>
    </xdr:from>
    <xdr:to>
      <xdr:col>11</xdr:col>
      <xdr:colOff>82550</xdr:colOff>
      <xdr:row>80</xdr:row>
      <xdr:rowOff>65289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7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75466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103589</xdr:rowOff>
    </xdr:from>
    <xdr:to>
      <xdr:col>7</xdr:col>
      <xdr:colOff>31750</xdr:colOff>
      <xdr:row>80</xdr:row>
      <xdr:rowOff>33739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43916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前年度数値同となり、類似団体内・全国市のいずれの平均も下回っている。</a:t>
          </a:r>
        </a:p>
        <a:p>
          <a:r>
            <a:rPr kumimoji="1" lang="ja-JP" altLang="en-US" sz="1100">
              <a:latin typeface="ＭＳ Ｐゴシック" panose="020B0600070205080204" pitchFamily="50" charset="-128"/>
              <a:ea typeface="ＭＳ Ｐゴシック" panose="020B0600070205080204" pitchFamily="50" charset="-128"/>
            </a:rPr>
            <a:t>　引き続き、適正な給与制度の運用に努めていく。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88</xdr:row>
      <xdr:rowOff>96520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68597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96520</xdr:rowOff>
    </xdr:from>
    <xdr:to>
      <xdr:col>81</xdr:col>
      <xdr:colOff>133350</xdr:colOff>
      <xdr:row>88</xdr:row>
      <xdr:rowOff>96520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114300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138430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00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140970</xdr:rowOff>
    </xdr:from>
    <xdr:to>
      <xdr:col>72</xdr:col>
      <xdr:colOff>203200</xdr:colOff>
      <xdr:row>81</xdr:row>
      <xdr:rowOff>138430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8569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140970</xdr:rowOff>
    </xdr:from>
    <xdr:to>
      <xdr:col>68</xdr:col>
      <xdr:colOff>152400</xdr:colOff>
      <xdr:row>81</xdr:row>
      <xdr:rowOff>90170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8569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48261</xdr:rowOff>
    </xdr:from>
    <xdr:to>
      <xdr:col>68</xdr:col>
      <xdr:colOff>203200</xdr:colOff>
      <xdr:row>87</xdr:row>
      <xdr:rowOff>149861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156227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87630</xdr:rowOff>
    </xdr:from>
    <xdr:to>
      <xdr:col>73</xdr:col>
      <xdr:colOff>44450</xdr:colOff>
      <xdr:row>82</xdr:row>
      <xdr:rowOff>17780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27957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90170</xdr:rowOff>
    </xdr:from>
    <xdr:to>
      <xdr:col>68</xdr:col>
      <xdr:colOff>203200</xdr:colOff>
      <xdr:row>81</xdr:row>
      <xdr:rowOff>20320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30497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39370</xdr:rowOff>
    </xdr:from>
    <xdr:to>
      <xdr:col>64</xdr:col>
      <xdr:colOff>152400</xdr:colOff>
      <xdr:row>81</xdr:row>
      <xdr:rowOff>140970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151147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類似団体内・全国平均・青森県平均を下回っている。</a:t>
          </a:r>
        </a:p>
        <a:p>
          <a:r>
            <a:rPr kumimoji="1" lang="ja-JP" altLang="en-US" sz="1100">
              <a:latin typeface="ＭＳ Ｐゴシック" panose="020B0600070205080204" pitchFamily="50" charset="-128"/>
              <a:ea typeface="ＭＳ Ｐゴシック" panose="020B0600070205080204" pitchFamily="50" charset="-128"/>
            </a:rPr>
            <a:t>　主な要因としては、指定管理制度の導入、業務委託などを計画的に実施してきたことが挙げられる。</a:t>
          </a:r>
        </a:p>
        <a:p>
          <a:r>
            <a:rPr kumimoji="1" lang="ja-JP" altLang="en-US" sz="1100">
              <a:latin typeface="ＭＳ Ｐゴシック" panose="020B0600070205080204" pitchFamily="50" charset="-128"/>
              <a:ea typeface="ＭＳ Ｐゴシック" panose="020B0600070205080204" pitchFamily="50" charset="-128"/>
            </a:rPr>
            <a:t>　今後、定年引上げが段階的に始まることからも、引き続き、事務事業の簡素化・効率化を図るとともに、民間委託や指定管理者制度、会計年度任用職員の活用等を推進し、適正な定員管理に努めていく。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92287</xdr:rowOff>
    </xdr:from>
    <xdr:to>
      <xdr:col>81</xdr:col>
      <xdr:colOff>44450</xdr:colOff>
      <xdr:row>65</xdr:row>
      <xdr:rowOff>157480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07837"/>
          <a:ext cx="0" cy="109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7214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92287</xdr:rowOff>
    </xdr:from>
    <xdr:to>
      <xdr:col>81</xdr:col>
      <xdr:colOff>133350</xdr:colOff>
      <xdr:row>59</xdr:row>
      <xdr:rowOff>92287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35983</xdr:rowOff>
    </xdr:from>
    <xdr:to>
      <xdr:col>81</xdr:col>
      <xdr:colOff>44450</xdr:colOff>
      <xdr:row>59</xdr:row>
      <xdr:rowOff>92287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515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11854</xdr:rowOff>
    </xdr:from>
    <xdr:to>
      <xdr:col>77</xdr:col>
      <xdr:colOff>44450</xdr:colOff>
      <xdr:row>59</xdr:row>
      <xdr:rowOff>35983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274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52070</xdr:rowOff>
    </xdr:from>
    <xdr:to>
      <xdr:col>77</xdr:col>
      <xdr:colOff>95250</xdr:colOff>
      <xdr:row>58</xdr:row>
      <xdr:rowOff>153670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163847</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94827</xdr:rowOff>
    </xdr:from>
    <xdr:to>
      <xdr:col>72</xdr:col>
      <xdr:colOff>203200</xdr:colOff>
      <xdr:row>59</xdr:row>
      <xdr:rowOff>11854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0389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35983</xdr:rowOff>
    </xdr:from>
    <xdr:to>
      <xdr:col>73</xdr:col>
      <xdr:colOff>44450</xdr:colOff>
      <xdr:row>58</xdr:row>
      <xdr:rowOff>137583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998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147760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38523</xdr:rowOff>
    </xdr:from>
    <xdr:to>
      <xdr:col>68</xdr:col>
      <xdr:colOff>152400</xdr:colOff>
      <xdr:row>58</xdr:row>
      <xdr:rowOff>94827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99826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19896</xdr:rowOff>
    </xdr:from>
    <xdr:to>
      <xdr:col>68</xdr:col>
      <xdr:colOff>203200</xdr:colOff>
      <xdr:row>58</xdr:row>
      <xdr:rowOff>121496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996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131673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97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27940</xdr:rowOff>
    </xdr:from>
    <xdr:to>
      <xdr:col>64</xdr:col>
      <xdr:colOff>152400</xdr:colOff>
      <xdr:row>58</xdr:row>
      <xdr:rowOff>129540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99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114317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41487</xdr:rowOff>
    </xdr:from>
    <xdr:to>
      <xdr:col>81</xdr:col>
      <xdr:colOff>95250</xdr:colOff>
      <xdr:row>59</xdr:row>
      <xdr:rowOff>143087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134214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7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156633</xdr:rowOff>
    </xdr:from>
    <xdr:to>
      <xdr:col>77</xdr:col>
      <xdr:colOff>95250</xdr:colOff>
      <xdr:row>59</xdr:row>
      <xdr:rowOff>86783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71560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8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132504</xdr:rowOff>
    </xdr:from>
    <xdr:to>
      <xdr:col>73</xdr:col>
      <xdr:colOff>44450</xdr:colOff>
      <xdr:row>59</xdr:row>
      <xdr:rowOff>62654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47431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44027</xdr:rowOff>
    </xdr:from>
    <xdr:to>
      <xdr:col>68</xdr:col>
      <xdr:colOff>203200</xdr:colOff>
      <xdr:row>58</xdr:row>
      <xdr:rowOff>145627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130404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159173</xdr:rowOff>
    </xdr:from>
    <xdr:to>
      <xdr:col>64</xdr:col>
      <xdr:colOff>152400</xdr:colOff>
      <xdr:row>58</xdr:row>
      <xdr:rowOff>89323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99500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7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実質公債費比率は前年度数値と変わらず</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％であった。</a:t>
          </a:r>
        </a:p>
        <a:p>
          <a:r>
            <a:rPr kumimoji="1" lang="ja-JP" altLang="en-US" sz="1100">
              <a:latin typeface="ＭＳ Ｐゴシック" panose="020B0600070205080204" pitchFamily="50" charset="-128"/>
              <a:ea typeface="ＭＳ Ｐゴシック" panose="020B0600070205080204" pitchFamily="50" charset="-128"/>
            </a:rPr>
            <a:t>　主な減要因は、組合等が起こした地方債の元利償還金に対する負担金等が償還終了したことにより大幅に減少したことに加え、地方債を発行するにあたり交付税算入のある有利な地方債を積極的に活用していることが挙げられる。主な増要因は、臨時財政対策債や病院事業に対する公営企業会計出資金に係る元金償還が開始となったことから元利償還金の額が大幅に増加したことであり、結果的に数値変動が無かったものである。</a:t>
          </a:r>
        </a:p>
        <a:p>
          <a:r>
            <a:rPr kumimoji="1" lang="ja-JP" altLang="en-US" sz="1100">
              <a:latin typeface="ＭＳ Ｐゴシック" panose="020B0600070205080204" pitchFamily="50" charset="-128"/>
              <a:ea typeface="ＭＳ Ｐゴシック" panose="020B0600070205080204" pitchFamily="50" charset="-128"/>
            </a:rPr>
            <a:t>　今後も引き続き地方債の計画的な発行に努めるとともに、交付税措置のある有利な地方債を活用し、健全な財政運営に努めていく。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55336</xdr:rowOff>
    </xdr:from>
    <xdr:to>
      <xdr:col>81</xdr:col>
      <xdr:colOff>44450</xdr:colOff>
      <xdr:row>44</xdr:row>
      <xdr:rowOff>96157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8986"/>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141713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55336</xdr:rowOff>
    </xdr:from>
    <xdr:to>
      <xdr:col>81</xdr:col>
      <xdr:colOff>133350</xdr:colOff>
      <xdr:row>37</xdr:row>
      <xdr:rowOff>55336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92528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82749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41</xdr:row>
      <xdr:rowOff>127907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505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35</xdr:row>
      <xdr:rowOff>106136</xdr:rowOff>
    </xdr:from>
    <xdr:to>
      <xdr:col>77</xdr:col>
      <xdr:colOff>95250</xdr:colOff>
      <xdr:row>36</xdr:row>
      <xdr:rowOff>36286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1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46463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587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43</xdr:row>
      <xdr:rowOff>26307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573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3628</xdr:rowOff>
    </xdr:from>
    <xdr:to>
      <xdr:col>73</xdr:col>
      <xdr:colOff>44450</xdr:colOff>
      <xdr:row>36</xdr:row>
      <xdr:rowOff>105228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17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115405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44</xdr:row>
      <xdr:rowOff>61685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986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107043</xdr:rowOff>
    </xdr:from>
    <xdr:to>
      <xdr:col>68</xdr:col>
      <xdr:colOff>203200</xdr:colOff>
      <xdr:row>37</xdr:row>
      <xdr:rowOff>37193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47370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58255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10885</xdr:rowOff>
    </xdr:from>
    <xdr:to>
      <xdr:col>64</xdr:col>
      <xdr:colOff>152400</xdr:colOff>
      <xdr:row>44</xdr:row>
      <xdr:rowOff>112485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97262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前年度数値と比較して</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主な要因としては、普通交付税の増による標準財政規模の増、地方債の償還額が発行額を上回ったことによる地方債現在高の減及び下水道事業会計の地方債現在高減による公営企業債等繰入見込額の減が挙げられる。</a:t>
          </a:r>
        </a:p>
        <a:p>
          <a:r>
            <a:rPr kumimoji="1" lang="ja-JP" altLang="en-US" sz="1100">
              <a:latin typeface="ＭＳ Ｐゴシック" panose="020B0600070205080204" pitchFamily="50" charset="-128"/>
              <a:ea typeface="ＭＳ Ｐゴシック" panose="020B0600070205080204" pitchFamily="50" charset="-128"/>
            </a:rPr>
            <a:t>　地方債現在高は老朽化施設の改修事業等により増加傾向にあったが、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から発行額が減少し、以降同水準で推移しており、今後も将来負担比率は低下するものと見込まれる。引き続き、交付税措置のある地方債の活用や適正な定員管理に努め、将来世代の負担が過度にならないよう、健全な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163322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135399</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163322</xdr:rowOff>
    </xdr:from>
    <xdr:to>
      <xdr:col>81</xdr:col>
      <xdr:colOff>133350</xdr:colOff>
      <xdr:row>21</xdr:row>
      <xdr:rowOff>163322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165862</xdr:rowOff>
    </xdr:from>
    <xdr:to>
      <xdr:col>81</xdr:col>
      <xdr:colOff>44450</xdr:colOff>
      <xdr:row>21</xdr:row>
      <xdr:rowOff>23368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59486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69486</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69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52959</xdr:rowOff>
    </xdr:from>
    <xdr:to>
      <xdr:col>81</xdr:col>
      <xdr:colOff>95250</xdr:colOff>
      <xdr:row>15</xdr:row>
      <xdr:rowOff>154559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23368</xdr:rowOff>
    </xdr:from>
    <xdr:to>
      <xdr:col>77</xdr:col>
      <xdr:colOff>44450</xdr:colOff>
      <xdr:row>21</xdr:row>
      <xdr:rowOff>122301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623818"/>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11811</xdr:rowOff>
    </xdr:from>
    <xdr:to>
      <xdr:col>77</xdr:col>
      <xdr:colOff>95250</xdr:colOff>
      <xdr:row>16</xdr:row>
      <xdr:rowOff>113411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75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123588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52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110236</xdr:rowOff>
    </xdr:from>
    <xdr:to>
      <xdr:col>72</xdr:col>
      <xdr:colOff>203200</xdr:colOff>
      <xdr:row>21</xdr:row>
      <xdr:rowOff>122301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71068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139700</xdr:rowOff>
    </xdr:from>
    <xdr:to>
      <xdr:col>73</xdr:col>
      <xdr:colOff>44450</xdr:colOff>
      <xdr:row>17</xdr:row>
      <xdr:rowOff>69850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80027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110236</xdr:rowOff>
    </xdr:from>
    <xdr:to>
      <xdr:col>68</xdr:col>
      <xdr:colOff>152400</xdr:colOff>
      <xdr:row>22</xdr:row>
      <xdr:rowOff>23241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710686"/>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62357</xdr:rowOff>
    </xdr:from>
    <xdr:to>
      <xdr:col>68</xdr:col>
      <xdr:colOff>203200</xdr:colOff>
      <xdr:row>17</xdr:row>
      <xdr:rowOff>163957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2684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76835</xdr:rowOff>
    </xdr:from>
    <xdr:to>
      <xdr:col>64</xdr:col>
      <xdr:colOff>152400</xdr:colOff>
      <xdr:row>18</xdr:row>
      <xdr:rowOff>6985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9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17162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115062</xdr:rowOff>
    </xdr:from>
    <xdr:to>
      <xdr:col>81</xdr:col>
      <xdr:colOff>95250</xdr:colOff>
      <xdr:row>21</xdr:row>
      <xdr:rowOff>45212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5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87139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51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144018</xdr:rowOff>
    </xdr:from>
    <xdr:to>
      <xdr:col>77</xdr:col>
      <xdr:colOff>95250</xdr:colOff>
      <xdr:row>21</xdr:row>
      <xdr:rowOff>74168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58945</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65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71501</xdr:rowOff>
    </xdr:from>
    <xdr:to>
      <xdr:col>73</xdr:col>
      <xdr:colOff>44450</xdr:colOff>
      <xdr:row>22</xdr:row>
      <xdr:rowOff>1651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6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157878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75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59436</xdr:rowOff>
    </xdr:from>
    <xdr:to>
      <xdr:col>68</xdr:col>
      <xdr:colOff>203200</xdr:colOff>
      <xdr:row>21</xdr:row>
      <xdr:rowOff>161036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6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145813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7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143891</xdr:rowOff>
    </xdr:from>
    <xdr:to>
      <xdr:col>64</xdr:col>
      <xdr:colOff>152400</xdr:colOff>
      <xdr:row>22</xdr:row>
      <xdr:rowOff>74041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7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58818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83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166,385
165,707
524.20
89,468,850
87,412,305
1,319,583
43,958,111
82,554,390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前年度数値と比較すると</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ポイント減少し、全国平均を下回っており、類似団体内で比較すると最も低い数値となっている。</a:t>
          </a:r>
        </a:p>
        <a:p>
          <a:r>
            <a:rPr kumimoji="1" lang="ja-JP" altLang="en-US" sz="1100">
              <a:latin typeface="ＭＳ Ｐゴシック" panose="020B0600070205080204" pitchFamily="50" charset="-128"/>
              <a:ea typeface="ＭＳ Ｐゴシック" panose="020B0600070205080204" pitchFamily="50" charset="-128"/>
            </a:rPr>
            <a:t>　全国平均等の数値を下回っている要因として、これまで適正な定員管理・給与制度の運用に努めてきたことに加え、ごみ処理業務や消防業務等を一部事務組合で行っていることで人件費が補助費等として支出されていることが挙げられる。引き続き、適正な定員管理・給与制度の運用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50800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86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50800</xdr:rowOff>
    </xdr:from>
    <xdr:to>
      <xdr:col>24</xdr:col>
      <xdr:colOff>114300</xdr:colOff>
      <xdr:row>33</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50800</xdr:rowOff>
    </xdr:from>
    <xdr:to>
      <xdr:col>24</xdr:col>
      <xdr:colOff>25400</xdr:colOff>
      <xdr:row>34</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086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127000</xdr:rowOff>
    </xdr:from>
    <xdr:to>
      <xdr:col>19</xdr:col>
      <xdr:colOff>187325</xdr:colOff>
      <xdr:row>34</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84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114300</xdr:rowOff>
    </xdr:from>
    <xdr:to>
      <xdr:col>20</xdr:col>
      <xdr:colOff>38100</xdr:colOff>
      <xdr:row>38</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127000</xdr:rowOff>
    </xdr:from>
    <xdr:to>
      <xdr:col>15</xdr:col>
      <xdr:colOff>98425</xdr:colOff>
      <xdr:row>34</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8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133350</xdr:rowOff>
    </xdr:from>
    <xdr:to>
      <xdr:col>15</xdr:col>
      <xdr:colOff>149225</xdr:colOff>
      <xdr:row>37</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165100</xdr:rowOff>
    </xdr:from>
    <xdr:to>
      <xdr:col>11</xdr:col>
      <xdr:colOff>9525</xdr:colOff>
      <xdr:row>34</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2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0</xdr:rowOff>
    </xdr:from>
    <xdr:to>
      <xdr:col>6</xdr:col>
      <xdr:colOff>171450</xdr:colOff>
      <xdr:row>37</xdr:row>
      <xdr:rowOff>101600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0</xdr:rowOff>
    </xdr:from>
    <xdr:to>
      <xdr:col>24</xdr:col>
      <xdr:colOff>76200</xdr:colOff>
      <xdr:row>33</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80027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76200</xdr:rowOff>
    </xdr:from>
    <xdr:to>
      <xdr:col>15</xdr:col>
      <xdr:colOff>149225</xdr:colOff>
      <xdr:row>34</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19050</xdr:rowOff>
    </xdr:from>
    <xdr:to>
      <xdr:col>11</xdr:col>
      <xdr:colOff>60325</xdr:colOff>
      <xdr:row>34</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114300</xdr:rowOff>
    </xdr:from>
    <xdr:to>
      <xdr:col>6</xdr:col>
      <xdr:colOff>171450</xdr:colOff>
      <xdr:row>34</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前年度数値と比較すると</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ポイント減少したが、全国平均・青森県平均を上回っている状況にある。</a:t>
          </a:r>
        </a:p>
        <a:p>
          <a:r>
            <a:rPr kumimoji="1" lang="ja-JP" altLang="en-US" sz="1100">
              <a:latin typeface="ＭＳ Ｐゴシック" panose="020B0600070205080204" pitchFamily="50" charset="-128"/>
              <a:ea typeface="ＭＳ Ｐゴシック" panose="020B0600070205080204" pitchFamily="50" charset="-128"/>
            </a:rPr>
            <a:t>　前年度数値から減少した要因としては、小・中学校情報機器整備事業の事業費減などによるものであるが、民間委託やアウトソーシング等の導入を推進していくことで、物件費については今後増加傾向になることが見込まれることから、ファシリティマネジメントに取り組み、維持管理費を削減する等、引き続き経常経費の見直しに努め、トータル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18</xdr:row>
      <xdr:rowOff>104140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76217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104140</xdr:rowOff>
    </xdr:from>
    <xdr:to>
      <xdr:col>82</xdr:col>
      <xdr:colOff>196850</xdr:colOff>
      <xdr:row>18</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19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19</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902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69867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327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20</xdr:row>
      <xdr:rowOff>76200</xdr:rowOff>
    </xdr:from>
    <xdr:to>
      <xdr:col>78</xdr:col>
      <xdr:colOff>120650</xdr:colOff>
      <xdr:row>21</xdr:row>
      <xdr:rowOff>6350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5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24130</xdr:rowOff>
    </xdr:from>
    <xdr:to>
      <xdr:col>73</xdr:col>
      <xdr:colOff>180975</xdr:colOff>
      <xdr:row>19</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81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20</xdr:row>
      <xdr:rowOff>53340</xdr:rowOff>
    </xdr:from>
    <xdr:to>
      <xdr:col>74</xdr:col>
      <xdr:colOff>31750</xdr:colOff>
      <xdr:row>20</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48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139717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19</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81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20</xdr:row>
      <xdr:rowOff>53340</xdr:rowOff>
    </xdr:from>
    <xdr:to>
      <xdr:col>69</xdr:col>
      <xdr:colOff>142875</xdr:colOff>
      <xdr:row>20</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48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87630</xdr:rowOff>
    </xdr:from>
    <xdr:to>
      <xdr:col>65</xdr:col>
      <xdr:colOff>53975</xdr:colOff>
      <xdr:row>20</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34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133367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4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27957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1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130827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85107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9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144780</xdr:rowOff>
    </xdr:from>
    <xdr:to>
      <xdr:col>65</xdr:col>
      <xdr:colOff>53975</xdr:colOff>
      <xdr:row>19</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85107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9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前年度数値と比較すると</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ポイント減少し、類似団体内平均を下回っているが、青森県平均を上回っている。</a:t>
          </a:r>
        </a:p>
        <a:p>
          <a:r>
            <a:rPr kumimoji="1" lang="ja-JP" altLang="en-US" sz="1100">
              <a:latin typeface="ＭＳ Ｐゴシック" panose="020B0600070205080204" pitchFamily="50" charset="-128"/>
              <a:ea typeface="ＭＳ Ｐゴシック" panose="020B0600070205080204" pitchFamily="50" charset="-128"/>
            </a:rPr>
            <a:t>　前年度数値から減少した主な要因としては、生活保護費等の社会保障関係経費の減少が挙げられる。</a:t>
          </a:r>
        </a:p>
        <a:p>
          <a:r>
            <a:rPr kumimoji="1" lang="ja-JP" altLang="en-US" sz="1100">
              <a:latin typeface="ＭＳ Ｐゴシック" panose="020B0600070205080204" pitchFamily="50" charset="-128"/>
              <a:ea typeface="ＭＳ Ｐゴシック" panose="020B0600070205080204" pitchFamily="50" charset="-128"/>
            </a:rPr>
            <a:t>　今後も引き続き、自立助長への取り組みなどを行い健全な財政運営に努めていく。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56</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08050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58</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90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38100</xdr:rowOff>
    </xdr:from>
    <xdr:to>
      <xdr:col>20</xdr:col>
      <xdr:colOff>38100</xdr:colOff>
      <xdr:row>58</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58</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186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前年度数値と比較すると</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ポイント減少したが、類似団体内・全国平均を上回っている状況である。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類似団体内・全国平均を上回っている主な要因としては、主に除排雪経費に係る維持補修費が影響している。</a:t>
          </a:r>
        </a:p>
        <a:p>
          <a:r>
            <a:rPr kumimoji="1" lang="ja-JP" altLang="en-US" sz="1100">
              <a:latin typeface="ＭＳ Ｐゴシック" panose="020B0600070205080204" pitchFamily="50" charset="-128"/>
              <a:ea typeface="ＭＳ Ｐゴシック" panose="020B0600070205080204" pitchFamily="50" charset="-128"/>
            </a:rPr>
            <a:t>　今後も引き続き、除排雪業務の適切な執行など歳出の抑制を図る。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59</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5195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146050</xdr:rowOff>
    </xdr:from>
    <xdr:to>
      <xdr:col>82</xdr:col>
      <xdr:colOff>196850</xdr:colOff>
      <xdr:row>59</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26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60</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261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114300</xdr:rowOff>
    </xdr:from>
    <xdr:to>
      <xdr:col>74</xdr:col>
      <xdr:colOff>31750</xdr:colOff>
      <xdr:row>58</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60</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前年度数値と比較すると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ポイント減少しており、近年減少傾向にあるが、類似団体内・全国平均を上回っている状況である。</a:t>
          </a:r>
        </a:p>
        <a:p>
          <a:r>
            <a:rPr kumimoji="1" lang="ja-JP" altLang="en-US" sz="1100">
              <a:latin typeface="ＭＳ Ｐゴシック" panose="020B0600070205080204" pitchFamily="50" charset="-128"/>
              <a:ea typeface="ＭＳ Ｐゴシック" panose="020B0600070205080204" pitchFamily="50" charset="-128"/>
            </a:rPr>
            <a:t>　類似団体内・全国平均を上回っている大きな要因としては、ごみ処理業務や消防業務等を一部事務組合で行っていることから、負担金の支出額が多いことが挙げられる。</a:t>
          </a:r>
        </a:p>
        <a:p>
          <a:r>
            <a:rPr kumimoji="1" lang="ja-JP" altLang="en-US" sz="1100">
              <a:latin typeface="ＭＳ Ｐゴシック" panose="020B0600070205080204" pitchFamily="50" charset="-128"/>
              <a:ea typeface="ＭＳ Ｐゴシック" panose="020B0600070205080204" pitchFamily="50" charset="-128"/>
            </a:rPr>
            <a:t>　今後も引き続き、本来の負担・補助目的に基づき対象経費を精査し、経費の抑制に努めていく。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61686</xdr:rowOff>
    </xdr:from>
    <xdr:to>
      <xdr:col>82</xdr:col>
      <xdr:colOff>107950</xdr:colOff>
      <xdr:row>39</xdr:row>
      <xdr:rowOff>86178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48086"/>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58255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86178</xdr:rowOff>
    </xdr:from>
    <xdr:to>
      <xdr:col>82</xdr:col>
      <xdr:colOff>196850</xdr:colOff>
      <xdr:row>39</xdr:row>
      <xdr:rowOff>86178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77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148063</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2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61686</xdr:rowOff>
    </xdr:from>
    <xdr:to>
      <xdr:col>82</xdr:col>
      <xdr:colOff>196850</xdr:colOff>
      <xdr:row>32</xdr:row>
      <xdr:rowOff>61686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86178</xdr:rowOff>
    </xdr:from>
    <xdr:to>
      <xdr:col>82</xdr:col>
      <xdr:colOff>107950</xdr:colOff>
      <xdr:row>40</xdr:row>
      <xdr:rowOff>78015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7727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125384</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108857</xdr:rowOff>
    </xdr:from>
    <xdr:to>
      <xdr:col>82</xdr:col>
      <xdr:colOff>158750</xdr:colOff>
      <xdr:row>37</xdr:row>
      <xdr:rowOff>39007</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78015</xdr:rowOff>
    </xdr:from>
    <xdr:to>
      <xdr:col>78</xdr:col>
      <xdr:colOff>69850</xdr:colOff>
      <xdr:row>41</xdr:row>
      <xdr:rowOff>4535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936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157843</xdr:rowOff>
    </xdr:from>
    <xdr:to>
      <xdr:col>78</xdr:col>
      <xdr:colOff>120650</xdr:colOff>
      <xdr:row>39</xdr:row>
      <xdr:rowOff>87993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6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98170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41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4535</xdr:rowOff>
    </xdr:from>
    <xdr:to>
      <xdr:col>73</xdr:col>
      <xdr:colOff>180975</xdr:colOff>
      <xdr:row>41</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7033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27215</xdr:rowOff>
    </xdr:from>
    <xdr:to>
      <xdr:col>74</xdr:col>
      <xdr:colOff>31750</xdr:colOff>
      <xdr:row>38</xdr:row>
      <xdr:rowOff>128815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138991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69850</xdr:rowOff>
    </xdr:from>
    <xdr:to>
      <xdr:col>69</xdr:col>
      <xdr:colOff>92075</xdr:colOff>
      <xdr:row>41</xdr:row>
      <xdr:rowOff>86178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7099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92528</xdr:rowOff>
    </xdr:from>
    <xdr:to>
      <xdr:col>69</xdr:col>
      <xdr:colOff>142875</xdr:colOff>
      <xdr:row>39</xdr:row>
      <xdr:rowOff>22678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32855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35378</xdr:rowOff>
    </xdr:from>
    <xdr:to>
      <xdr:col>82</xdr:col>
      <xdr:colOff>158750</xdr:colOff>
      <xdr:row>39</xdr:row>
      <xdr:rowOff>136978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115405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3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27215</xdr:rowOff>
    </xdr:from>
    <xdr:to>
      <xdr:col>78</xdr:col>
      <xdr:colOff>120650</xdr:colOff>
      <xdr:row>40</xdr:row>
      <xdr:rowOff>128815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113592</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125185</xdr:rowOff>
    </xdr:from>
    <xdr:to>
      <xdr:col>74</xdr:col>
      <xdr:colOff>31750</xdr:colOff>
      <xdr:row>41</xdr:row>
      <xdr:rowOff>55335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40112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19050</xdr:rowOff>
    </xdr:from>
    <xdr:to>
      <xdr:col>69</xdr:col>
      <xdr:colOff>142875</xdr:colOff>
      <xdr:row>41</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105427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35378</xdr:rowOff>
    </xdr:from>
    <xdr:to>
      <xdr:col>65</xdr:col>
      <xdr:colOff>53975</xdr:colOff>
      <xdr:row>41</xdr:row>
      <xdr:rowOff>136978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121755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前年度数値と比較すると</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ポイント減少しているものの、類似団体内平均・全国平均・青森県平均を上回っている状況にある。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近年大規模建設事業が集中したことで地方債発行額が増加し、その元金償還の開始により、地方債の元利償還金が膨らんでいることが要因として挙げられる。</a:t>
          </a:r>
        </a:p>
        <a:p>
          <a:r>
            <a:rPr kumimoji="1" lang="ja-JP" altLang="en-US" sz="1100">
              <a:latin typeface="ＭＳ Ｐゴシック" panose="020B0600070205080204" pitchFamily="50" charset="-128"/>
              <a:ea typeface="ＭＳ Ｐゴシック" panose="020B0600070205080204" pitchFamily="50" charset="-128"/>
            </a:rPr>
            <a:t>　今後も老朽化した施設の大規模改修等に伴い、公債費は増加する見込みとなっているが、計画的な地方債の発行に努め、健全な財政運営に努めていく。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77</xdr:row>
      <xdr:rowOff>37193</xdr:rowOff>
    </xdr:from>
    <xdr:to>
      <xdr:col>24</xdr:col>
      <xdr:colOff>25400</xdr:colOff>
      <xdr:row>80</xdr:row>
      <xdr:rowOff>45357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3238843"/>
          <a:ext cx="0" cy="52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17434</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3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45357</xdr:rowOff>
    </xdr:from>
    <xdr:to>
      <xdr:col>24</xdr:col>
      <xdr:colOff>114300</xdr:colOff>
      <xdr:row>80</xdr:row>
      <xdr:rowOff>45357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76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123570</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98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37193</xdr:rowOff>
    </xdr:from>
    <xdr:to>
      <xdr:col>24</xdr:col>
      <xdr:colOff>114300</xdr:colOff>
      <xdr:row>77</xdr:row>
      <xdr:rowOff>37193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23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110671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7287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158041</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110671</xdr:rowOff>
    </xdr:from>
    <xdr:to>
      <xdr:col>19</xdr:col>
      <xdr:colOff>187325</xdr:colOff>
      <xdr:row>81</xdr:row>
      <xdr:rowOff>4536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826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71</xdr:row>
      <xdr:rowOff>133350</xdr:rowOff>
    </xdr:from>
    <xdr:to>
      <xdr:col>20</xdr:col>
      <xdr:colOff>38100</xdr:colOff>
      <xdr:row>72</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23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70</xdr:row>
      <xdr:rowOff>73677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07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4536</xdr:rowOff>
    </xdr:from>
    <xdr:to>
      <xdr:col>15</xdr:col>
      <xdr:colOff>98425</xdr:colOff>
      <xdr:row>81</xdr:row>
      <xdr:rowOff>4536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89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72</xdr:row>
      <xdr:rowOff>92528</xdr:rowOff>
    </xdr:from>
    <xdr:to>
      <xdr:col>15</xdr:col>
      <xdr:colOff>149225</xdr:colOff>
      <xdr:row>73</xdr:row>
      <xdr:rowOff>22678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243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32855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20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4536</xdr:rowOff>
    </xdr:from>
    <xdr:to>
      <xdr:col>11</xdr:col>
      <xdr:colOff>9525</xdr:colOff>
      <xdr:row>81</xdr:row>
      <xdr:rowOff>4536</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89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73</xdr:row>
      <xdr:rowOff>84365</xdr:rowOff>
    </xdr:from>
    <xdr:to>
      <xdr:col>11</xdr:col>
      <xdr:colOff>60325</xdr:colOff>
      <xdr:row>74</xdr:row>
      <xdr:rowOff>14515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260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24692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84365</xdr:rowOff>
    </xdr:from>
    <xdr:to>
      <xdr:col>6</xdr:col>
      <xdr:colOff>171450</xdr:colOff>
      <xdr:row>74</xdr:row>
      <xdr:rowOff>14515</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260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24692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133350</xdr:rowOff>
    </xdr:from>
    <xdr:to>
      <xdr:col>24</xdr:col>
      <xdr:colOff>76200</xdr:colOff>
      <xdr:row>80</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41927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59871</xdr:rowOff>
    </xdr:from>
    <xdr:to>
      <xdr:col>20</xdr:col>
      <xdr:colOff>38100</xdr:colOff>
      <xdr:row>80</xdr:row>
      <xdr:rowOff>161471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146248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125186</xdr:rowOff>
    </xdr:from>
    <xdr:to>
      <xdr:col>15</xdr:col>
      <xdr:colOff>149225</xdr:colOff>
      <xdr:row>81</xdr:row>
      <xdr:rowOff>55336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40113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125186</xdr:rowOff>
    </xdr:from>
    <xdr:to>
      <xdr:col>11</xdr:col>
      <xdr:colOff>60325</xdr:colOff>
      <xdr:row>81</xdr:row>
      <xdr:rowOff>55336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40113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125186</xdr:rowOff>
    </xdr:from>
    <xdr:to>
      <xdr:col>6</xdr:col>
      <xdr:colOff>171450</xdr:colOff>
      <xdr:row>81</xdr:row>
      <xdr:rowOff>55336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40113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前年度数値と比較すると</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ポイント減少しており、類似団体内の平均値と同水準である。</a:t>
          </a:r>
        </a:p>
        <a:p>
          <a:r>
            <a:rPr kumimoji="1" lang="ja-JP" altLang="en-US" sz="1100">
              <a:latin typeface="ＭＳ Ｐゴシック" panose="020B0600070205080204" pitchFamily="50" charset="-128"/>
              <a:ea typeface="ＭＳ Ｐゴシック" panose="020B0600070205080204" pitchFamily="50" charset="-128"/>
            </a:rPr>
            <a:t>　前年度数値から減少した主な要因としては、生活保護費等の社会保障関係に係る扶助費の減少や病院事業会計補助金に係る補助費の減少等が挙げられる。</a:t>
          </a:r>
        </a:p>
        <a:p>
          <a:r>
            <a:rPr kumimoji="1" lang="ja-JP" altLang="en-US" sz="1100">
              <a:latin typeface="ＭＳ Ｐゴシック" panose="020B0600070205080204" pitchFamily="50" charset="-128"/>
              <a:ea typeface="ＭＳ Ｐゴシック" panose="020B0600070205080204" pitchFamily="50" charset="-128"/>
            </a:rPr>
            <a:t>　今後も引き続き、歳出の抑制に努めていく。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76</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471400"/>
          <a:ext cx="0" cy="57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156227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12700</xdr:rowOff>
    </xdr:from>
    <xdr:to>
      <xdr:col>82</xdr:col>
      <xdr:colOff>196850</xdr:colOff>
      <xdr:row>76</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04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80</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8143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73677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58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57150</xdr:rowOff>
    </xdr:from>
    <xdr:to>
      <xdr:col>82</xdr:col>
      <xdr:colOff>158750</xdr:colOff>
      <xdr:row>74</xdr:row>
      <xdr:rowOff>158750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74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72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76200</xdr:rowOff>
    </xdr:from>
    <xdr:to>
      <xdr:col>78</xdr:col>
      <xdr:colOff>120650</xdr:colOff>
      <xdr:row>81</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7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162577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127000</xdr:rowOff>
    </xdr:from>
    <xdr:to>
      <xdr:col>73</xdr:col>
      <xdr:colOff>180975</xdr:colOff>
      <xdr:row>80</xdr:row>
      <xdr:rowOff>69850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67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0</xdr:rowOff>
    </xdr:from>
    <xdr:to>
      <xdr:col>74</xdr:col>
      <xdr:colOff>31750</xdr:colOff>
      <xdr:row>80</xdr:row>
      <xdr:rowOff>101600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165100</xdr:rowOff>
    </xdr:from>
    <xdr:to>
      <xdr:col>69</xdr:col>
      <xdr:colOff>92075</xdr:colOff>
      <xdr:row>79</xdr:row>
      <xdr:rowOff>127000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538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0</xdr:rowOff>
    </xdr:from>
    <xdr:to>
      <xdr:col>69</xdr:col>
      <xdr:colOff>142875</xdr:colOff>
      <xdr:row>80</xdr:row>
      <xdr:rowOff>101600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38100</xdr:rowOff>
    </xdr:from>
    <xdr:to>
      <xdr:col>65</xdr:col>
      <xdr:colOff>53975</xdr:colOff>
      <xdr:row>78</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48277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73677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19050</xdr:rowOff>
    </xdr:from>
    <xdr:to>
      <xdr:col>74</xdr:col>
      <xdr:colOff>31750</xdr:colOff>
      <xdr:row>80</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105427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76200</xdr:rowOff>
    </xdr:from>
    <xdr:to>
      <xdr:col>69</xdr:col>
      <xdr:colOff>142875</xdr:colOff>
      <xdr:row>80</xdr:row>
      <xdr:rowOff>6350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62154</xdr:rowOff>
    </xdr:from>
    <xdr:to>
      <xdr:col>29</xdr:col>
      <xdr:colOff>127000</xdr:colOff>
      <xdr:row>16</xdr:row>
      <xdr:rowOff>64623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95729"/>
          <a:ext cx="0" cy="8597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74800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8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16</xdr:row>
      <xdr:rowOff>64623</xdr:rowOff>
    </xdr:from>
    <xdr:to>
      <xdr:col>30</xdr:col>
      <xdr:colOff>25400</xdr:colOff>
      <xdr:row>16</xdr:row>
      <xdr:rowOff>64623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855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148531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62154</xdr:rowOff>
    </xdr:from>
    <xdr:to>
      <xdr:col>30</xdr:col>
      <xdr:colOff>25400</xdr:colOff>
      <xdr:row>11</xdr:row>
      <xdr:rowOff>62154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95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26035</xdr:rowOff>
    </xdr:from>
    <xdr:to>
      <xdr:col>29</xdr:col>
      <xdr:colOff>127000</xdr:colOff>
      <xdr:row>16</xdr:row>
      <xdr:rowOff>64623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816860"/>
          <a:ext cx="647700" cy="3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133951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238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117424</xdr:rowOff>
    </xdr:from>
    <xdr:to>
      <xdr:col>29</xdr:col>
      <xdr:colOff>177800</xdr:colOff>
      <xdr:row>14</xdr:row>
      <xdr:rowOff>47574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93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26035</xdr:rowOff>
    </xdr:from>
    <xdr:to>
      <xdr:col>26</xdr:col>
      <xdr:colOff>50800</xdr:colOff>
      <xdr:row>16</xdr:row>
      <xdr:rowOff>155788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16860"/>
          <a:ext cx="698500" cy="129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13183</xdr:rowOff>
    </xdr:from>
    <xdr:to>
      <xdr:col>26</xdr:col>
      <xdr:colOff>101600</xdr:colOff>
      <xdr:row>18</xdr:row>
      <xdr:rowOff>114783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46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99560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155788</xdr:rowOff>
    </xdr:from>
    <xdr:to>
      <xdr:col>22</xdr:col>
      <xdr:colOff>114300</xdr:colOff>
      <xdr:row>17</xdr:row>
      <xdr:rowOff>94066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46613"/>
          <a:ext cx="698500" cy="109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116876</xdr:rowOff>
    </xdr:from>
    <xdr:to>
      <xdr:col>22</xdr:col>
      <xdr:colOff>165100</xdr:colOff>
      <xdr:row>19</xdr:row>
      <xdr:rowOff>47026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50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31802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94066</xdr:rowOff>
    </xdr:from>
    <xdr:to>
      <xdr:col>18</xdr:col>
      <xdr:colOff>177800</xdr:colOff>
      <xdr:row>18</xdr:row>
      <xdr:rowOff>76876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56341"/>
          <a:ext cx="698500" cy="15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747</xdr:rowOff>
    </xdr:from>
    <xdr:to>
      <xdr:col>19</xdr:col>
      <xdr:colOff>38100</xdr:colOff>
      <xdr:row>19</xdr:row>
      <xdr:rowOff>102347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87124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32019</xdr:rowOff>
    </xdr:from>
    <xdr:to>
      <xdr:col>15</xdr:col>
      <xdr:colOff>101600</xdr:colOff>
      <xdr:row>19</xdr:row>
      <xdr:rowOff>133619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118396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13823</xdr:rowOff>
    </xdr:from>
    <xdr:to>
      <xdr:col>29</xdr:col>
      <xdr:colOff>177800</xdr:colOff>
      <xdr:row>16</xdr:row>
      <xdr:rowOff>115423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04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93850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1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146685</xdr:rowOff>
    </xdr:from>
    <xdr:to>
      <xdr:col>26</xdr:col>
      <xdr:colOff>101600</xdr:colOff>
      <xdr:row>16</xdr:row>
      <xdr:rowOff>76835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6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87012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104988</xdr:rowOff>
    </xdr:from>
    <xdr:to>
      <xdr:col>22</xdr:col>
      <xdr:colOff>165100</xdr:colOff>
      <xdr:row>17</xdr:row>
      <xdr:rowOff>35138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95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45315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6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43266</xdr:rowOff>
    </xdr:from>
    <xdr:to>
      <xdr:col>19</xdr:col>
      <xdr:colOff>38100</xdr:colOff>
      <xdr:row>17</xdr:row>
      <xdr:rowOff>144866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05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155043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7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26076</xdr:rowOff>
    </xdr:from>
    <xdr:to>
      <xdr:col>15</xdr:col>
      <xdr:colOff>101600</xdr:colOff>
      <xdr:row>18</xdr:row>
      <xdr:rowOff>127676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5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137853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2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30480</xdr:rowOff>
    </xdr:from>
    <xdr:to>
      <xdr:col>29</xdr:col>
      <xdr:colOff>127000</xdr:colOff>
      <xdr:row>35</xdr:row>
      <xdr:rowOff>297942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55030"/>
          <a:ext cx="0" cy="953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35</xdr:row>
      <xdr:rowOff>270019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688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35</xdr:row>
      <xdr:rowOff>297942</xdr:rowOff>
    </xdr:from>
    <xdr:to>
      <xdr:col>30</xdr:col>
      <xdr:colOff>25400</xdr:colOff>
      <xdr:row>35</xdr:row>
      <xdr:rowOff>297942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908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288307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69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30480</xdr:rowOff>
    </xdr:from>
    <xdr:to>
      <xdr:col>30</xdr:col>
      <xdr:colOff>25400</xdr:colOff>
      <xdr:row>33</xdr:row>
      <xdr:rowOff>30480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550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187071</xdr:rowOff>
    </xdr:from>
    <xdr:to>
      <xdr:col>29</xdr:col>
      <xdr:colOff>127000</xdr:colOff>
      <xdr:row>35</xdr:row>
      <xdr:rowOff>64262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54521"/>
          <a:ext cx="647700" cy="22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33</xdr:row>
      <xdr:rowOff>306722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23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118745</xdr:rowOff>
    </xdr:from>
    <xdr:to>
      <xdr:col>29</xdr:col>
      <xdr:colOff>177800</xdr:colOff>
      <xdr:row>34</xdr:row>
      <xdr:rowOff>220345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386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335915</xdr:rowOff>
    </xdr:from>
    <xdr:to>
      <xdr:col>26</xdr:col>
      <xdr:colOff>50800</xdr:colOff>
      <xdr:row>35</xdr:row>
      <xdr:rowOff>64262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03365"/>
          <a:ext cx="698500" cy="7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98044</xdr:rowOff>
    </xdr:from>
    <xdr:to>
      <xdr:col>26</xdr:col>
      <xdr:colOff>101600</xdr:colOff>
      <xdr:row>37</xdr:row>
      <xdr:rowOff>199644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222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184421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30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335915</xdr:rowOff>
    </xdr:from>
    <xdr:to>
      <xdr:col>22</xdr:col>
      <xdr:colOff>114300</xdr:colOff>
      <xdr:row>35</xdr:row>
      <xdr:rowOff>19431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03365"/>
          <a:ext cx="698500" cy="2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76327</xdr:rowOff>
    </xdr:from>
    <xdr:to>
      <xdr:col>22</xdr:col>
      <xdr:colOff>165100</xdr:colOff>
      <xdr:row>37</xdr:row>
      <xdr:rowOff>177927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2010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162704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28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342392</xdr:rowOff>
    </xdr:from>
    <xdr:to>
      <xdr:col>18</xdr:col>
      <xdr:colOff>177800</xdr:colOff>
      <xdr:row>35</xdr:row>
      <xdr:rowOff>19431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266942"/>
          <a:ext cx="698500" cy="36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64262</xdr:rowOff>
    </xdr:from>
    <xdr:to>
      <xdr:col>19</xdr:col>
      <xdr:colOff>38100</xdr:colOff>
      <xdr:row>37</xdr:row>
      <xdr:rowOff>165862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188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150639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27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87249</xdr:rowOff>
    </xdr:from>
    <xdr:to>
      <xdr:col>15</xdr:col>
      <xdr:colOff>101600</xdr:colOff>
      <xdr:row>37</xdr:row>
      <xdr:rowOff>17399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4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2176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12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136271</xdr:rowOff>
    </xdr:from>
    <xdr:to>
      <xdr:col>29</xdr:col>
      <xdr:colOff>177800</xdr:colOff>
      <xdr:row>34</xdr:row>
      <xdr:rowOff>237871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0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108348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13462</xdr:rowOff>
    </xdr:from>
    <xdr:to>
      <xdr:col>26</xdr:col>
      <xdr:colOff>101600</xdr:colOff>
      <xdr:row>35</xdr:row>
      <xdr:rowOff>115062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2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125239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9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285115</xdr:rowOff>
    </xdr:from>
    <xdr:to>
      <xdr:col>22</xdr:col>
      <xdr:colOff>165100</xdr:colOff>
      <xdr:row>35</xdr:row>
      <xdr:rowOff>43815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5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53992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2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311531</xdr:rowOff>
    </xdr:from>
    <xdr:to>
      <xdr:col>19</xdr:col>
      <xdr:colOff>38100</xdr:colOff>
      <xdr:row>35</xdr:row>
      <xdr:rowOff>70231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7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80408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4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291592</xdr:rowOff>
    </xdr:from>
    <xdr:to>
      <xdr:col>15</xdr:col>
      <xdr:colOff>101600</xdr:colOff>
      <xdr:row>34</xdr:row>
      <xdr:rowOff>50292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1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60469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98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166,385
165,707
524.20
89,468,850
87,412,305
1,319,583
43,958,111
82,554,390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43185</xdr:rowOff>
    </xdr:from>
    <xdr:to>
      <xdr:col>24</xdr:col>
      <xdr:colOff>62865</xdr:colOff>
      <xdr:row>37</xdr:row>
      <xdr:rowOff>71349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58135"/>
          <a:ext cx="1270" cy="105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75176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71349</xdr:rowOff>
    </xdr:from>
    <xdr:to>
      <xdr:col>24</xdr:col>
      <xdr:colOff>152400</xdr:colOff>
      <xdr:row>37</xdr:row>
      <xdr:rowOff>71349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14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161312</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43185</xdr:rowOff>
    </xdr:from>
    <xdr:to>
      <xdr:col>24</xdr:col>
      <xdr:colOff>152400</xdr:colOff>
      <xdr:row>31</xdr:row>
      <xdr:rowOff>43185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5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71349</xdr:rowOff>
    </xdr:from>
    <xdr:to>
      <xdr:col>24</xdr:col>
      <xdr:colOff>63500</xdr:colOff>
      <xdr:row>37</xdr:row>
      <xdr:rowOff>99878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14999"/>
          <a:ext cx="8382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7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163743</xdr:rowOff>
    </xdr:from>
    <xdr:to>
      <xdr:col>24</xdr:col>
      <xdr:colOff>114300</xdr:colOff>
      <xdr:row>34</xdr:row>
      <xdr:rowOff>93893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82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99878</xdr:rowOff>
    </xdr:from>
    <xdr:to>
      <xdr:col>19</xdr:col>
      <xdr:colOff>177800</xdr:colOff>
      <xdr:row>38</xdr:row>
      <xdr:rowOff>47026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43528"/>
          <a:ext cx="8890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xdr:rowOff>
    </xdr:from>
    <xdr:to>
      <xdr:col>20</xdr:col>
      <xdr:colOff>38100</xdr:colOff>
      <xdr:row>36</xdr:row>
      <xdr:rowOff>101986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118513</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9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13056</xdr:rowOff>
    </xdr:from>
    <xdr:to>
      <xdr:col>15</xdr:col>
      <xdr:colOff>50800</xdr:colOff>
      <xdr:row>38</xdr:row>
      <xdr:rowOff>47026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528156"/>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141432</xdr:rowOff>
    </xdr:from>
    <xdr:to>
      <xdr:col>15</xdr:col>
      <xdr:colOff>101600</xdr:colOff>
      <xdr:row>37</xdr:row>
      <xdr:rowOff>71582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88109</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13056</xdr:rowOff>
    </xdr:from>
    <xdr:to>
      <xdr:col>10</xdr:col>
      <xdr:colOff>114300</xdr:colOff>
      <xdr:row>38</xdr:row>
      <xdr:rowOff>64674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28156"/>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147787</xdr:rowOff>
    </xdr:from>
    <xdr:to>
      <xdr:col>10</xdr:col>
      <xdr:colOff>165100</xdr:colOff>
      <xdr:row>37</xdr:row>
      <xdr:rowOff>77937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3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94464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140152</xdr:rowOff>
    </xdr:from>
    <xdr:to>
      <xdr:col>6</xdr:col>
      <xdr:colOff>38100</xdr:colOff>
      <xdr:row>37</xdr:row>
      <xdr:rowOff>70302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1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86829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8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20549</xdr:rowOff>
    </xdr:from>
    <xdr:to>
      <xdr:col>24</xdr:col>
      <xdr:colOff>114300</xdr:colOff>
      <xdr:row>37</xdr:row>
      <xdr:rowOff>122149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106926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7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49078</xdr:rowOff>
    </xdr:from>
    <xdr:to>
      <xdr:col>20</xdr:col>
      <xdr:colOff>38100</xdr:colOff>
      <xdr:row>37</xdr:row>
      <xdr:rowOff>150678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141805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167676</xdr:rowOff>
    </xdr:from>
    <xdr:to>
      <xdr:col>15</xdr:col>
      <xdr:colOff>101600</xdr:colOff>
      <xdr:row>38</xdr:row>
      <xdr:rowOff>97826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88953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133706</xdr:rowOff>
    </xdr:from>
    <xdr:to>
      <xdr:col>10</xdr:col>
      <xdr:colOff>165100</xdr:colOff>
      <xdr:row>38</xdr:row>
      <xdr:rowOff>63856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54983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13874</xdr:rowOff>
    </xdr:from>
    <xdr:to>
      <xdr:col>6</xdr:col>
      <xdr:colOff>38100</xdr:colOff>
      <xdr:row>38</xdr:row>
      <xdr:rowOff>115474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106601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129779</xdr:rowOff>
    </xdr:from>
    <xdr:to>
      <xdr:col>24</xdr:col>
      <xdr:colOff>62865</xdr:colOff>
      <xdr:row>57</xdr:row>
      <xdr:rowOff>165006</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73729"/>
          <a:ext cx="1270" cy="106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168833</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165006</xdr:rowOff>
    </xdr:from>
    <xdr:to>
      <xdr:col>24</xdr:col>
      <xdr:colOff>152400</xdr:colOff>
      <xdr:row>57</xdr:row>
      <xdr:rowOff>165006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37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76456</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64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129779</xdr:rowOff>
    </xdr:from>
    <xdr:to>
      <xdr:col>24</xdr:col>
      <xdr:colOff>152400</xdr:colOff>
      <xdr:row>51</xdr:row>
      <xdr:rowOff>129779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12758</xdr:rowOff>
    </xdr:from>
    <xdr:to>
      <xdr:col>24</xdr:col>
      <xdr:colOff>63500</xdr:colOff>
      <xdr:row>57</xdr:row>
      <xdr:rowOff>126693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85408"/>
          <a:ext cx="838200" cy="1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78584</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3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55707</xdr:rowOff>
    </xdr:from>
    <xdr:to>
      <xdr:col>24</xdr:col>
      <xdr:colOff>114300</xdr:colOff>
      <xdr:row>55</xdr:row>
      <xdr:rowOff>157307</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8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126693</xdr:rowOff>
    </xdr:from>
    <xdr:to>
      <xdr:col>19</xdr:col>
      <xdr:colOff>177800</xdr:colOff>
      <xdr:row>58</xdr:row>
      <xdr:rowOff>114554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99343"/>
          <a:ext cx="889000" cy="15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146484</xdr:rowOff>
    </xdr:from>
    <xdr:to>
      <xdr:col>20</xdr:col>
      <xdr:colOff>38100</xdr:colOff>
      <xdr:row>57</xdr:row>
      <xdr:rowOff>76634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93161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52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114554</xdr:rowOff>
    </xdr:from>
    <xdr:to>
      <xdr:col>15</xdr:col>
      <xdr:colOff>50800</xdr:colOff>
      <xdr:row>59</xdr:row>
      <xdr:rowOff>11295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58654"/>
          <a:ext cx="889000" cy="6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59136</xdr:rowOff>
    </xdr:from>
    <xdr:to>
      <xdr:col>15</xdr:col>
      <xdr:colOff>101600</xdr:colOff>
      <xdr:row>57</xdr:row>
      <xdr:rowOff>160736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3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5813</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6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11295</xdr:rowOff>
    </xdr:from>
    <xdr:to>
      <xdr:col>10</xdr:col>
      <xdr:colOff>114300</xdr:colOff>
      <xdr:row>59</xdr:row>
      <xdr:rowOff>22406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126845"/>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93541</xdr:rowOff>
    </xdr:from>
    <xdr:to>
      <xdr:col>10</xdr:col>
      <xdr:colOff>165100</xdr:colOff>
      <xdr:row>58</xdr:row>
      <xdr:rowOff>23691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86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40218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64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158829</xdr:rowOff>
    </xdr:from>
    <xdr:to>
      <xdr:col>6</xdr:col>
      <xdr:colOff>38100</xdr:colOff>
      <xdr:row>58</xdr:row>
      <xdr:rowOff>88979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3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105506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0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133408</xdr:rowOff>
    </xdr:from>
    <xdr:to>
      <xdr:col>24</xdr:col>
      <xdr:colOff>114300</xdr:colOff>
      <xdr:row>57</xdr:row>
      <xdr:rowOff>63558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111835</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75893</xdr:rowOff>
    </xdr:from>
    <xdr:to>
      <xdr:col>20</xdr:col>
      <xdr:colOff>38100</xdr:colOff>
      <xdr:row>58</xdr:row>
      <xdr:rowOff>6043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168620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9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63754</xdr:rowOff>
    </xdr:from>
    <xdr:to>
      <xdr:col>15</xdr:col>
      <xdr:colOff>101600</xdr:colOff>
      <xdr:row>58</xdr:row>
      <xdr:rowOff>165354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100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156481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1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131945</xdr:rowOff>
    </xdr:from>
    <xdr:to>
      <xdr:col>10</xdr:col>
      <xdr:colOff>165100</xdr:colOff>
      <xdr:row>59</xdr:row>
      <xdr:rowOff>62095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0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53222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16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143056</xdr:rowOff>
    </xdr:from>
    <xdr:to>
      <xdr:col>6</xdr:col>
      <xdr:colOff>38100</xdr:colOff>
      <xdr:row>59</xdr:row>
      <xdr:rowOff>73206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08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64333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17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130366</xdr:rowOff>
    </xdr:from>
    <xdr:to>
      <xdr:col>24</xdr:col>
      <xdr:colOff>62865</xdr:colOff>
      <xdr:row>78</xdr:row>
      <xdr:rowOff>87313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1960416"/>
          <a:ext cx="1270" cy="149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91140</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87313</xdr:rowOff>
    </xdr:from>
    <xdr:to>
      <xdr:col>24</xdr:col>
      <xdr:colOff>152400</xdr:colOff>
      <xdr:row>78</xdr:row>
      <xdr:rowOff>87313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77043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3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130366</xdr:rowOff>
    </xdr:from>
    <xdr:to>
      <xdr:col>24</xdr:col>
      <xdr:colOff>152400</xdr:colOff>
      <xdr:row>69</xdr:row>
      <xdr:rowOff>130366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196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130366</xdr:rowOff>
    </xdr:from>
    <xdr:to>
      <xdr:col>24</xdr:col>
      <xdr:colOff>63500</xdr:colOff>
      <xdr:row>73</xdr:row>
      <xdr:rowOff>93218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1960416"/>
          <a:ext cx="838200" cy="6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169435</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685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19558</xdr:rowOff>
    </xdr:from>
    <xdr:to>
      <xdr:col>24</xdr:col>
      <xdr:colOff>114300</xdr:colOff>
      <xdr:row>74</xdr:row>
      <xdr:rowOff>121158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270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93218</xdr:rowOff>
    </xdr:from>
    <xdr:to>
      <xdr:col>19</xdr:col>
      <xdr:colOff>177800</xdr:colOff>
      <xdr:row>78</xdr:row>
      <xdr:rowOff>71120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609068"/>
          <a:ext cx="889000" cy="83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93853</xdr:rowOff>
    </xdr:from>
    <xdr:to>
      <xdr:col>20</xdr:col>
      <xdr:colOff>38100</xdr:colOff>
      <xdr:row>78</xdr:row>
      <xdr:rowOff>24003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15130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8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15113</xdr:rowOff>
    </xdr:from>
    <xdr:to>
      <xdr:col>15</xdr:col>
      <xdr:colOff>50800</xdr:colOff>
      <xdr:row>78</xdr:row>
      <xdr:rowOff>71120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2530963"/>
          <a:ext cx="889000" cy="91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112331</xdr:rowOff>
    </xdr:from>
    <xdr:to>
      <xdr:col>15</xdr:col>
      <xdr:colOff>101600</xdr:colOff>
      <xdr:row>79</xdr:row>
      <xdr:rowOff>42481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33608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7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15113</xdr:rowOff>
    </xdr:from>
    <xdr:to>
      <xdr:col>10</xdr:col>
      <xdr:colOff>114300</xdr:colOff>
      <xdr:row>74</xdr:row>
      <xdr:rowOff>25019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530963"/>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13272</xdr:rowOff>
    </xdr:from>
    <xdr:to>
      <xdr:col>10</xdr:col>
      <xdr:colOff>165100</xdr:colOff>
      <xdr:row>78</xdr:row>
      <xdr:rowOff>114872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105999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119762</xdr:rowOff>
    </xdr:from>
    <xdr:to>
      <xdr:col>6</xdr:col>
      <xdr:colOff>38100</xdr:colOff>
      <xdr:row>78</xdr:row>
      <xdr:rowOff>49912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41039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1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79566</xdr:rowOff>
    </xdr:from>
    <xdr:to>
      <xdr:col>24</xdr:col>
      <xdr:colOff>114300</xdr:colOff>
      <xdr:row>70</xdr:row>
      <xdr:rowOff>9716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190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32593</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186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42418</xdr:rowOff>
    </xdr:from>
    <xdr:to>
      <xdr:col>20</xdr:col>
      <xdr:colOff>38100</xdr:colOff>
      <xdr:row>73</xdr:row>
      <xdr:rowOff>144018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55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160545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233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20320</xdr:rowOff>
    </xdr:from>
    <xdr:to>
      <xdr:col>15</xdr:col>
      <xdr:colOff>101600</xdr:colOff>
      <xdr:row>78</xdr:row>
      <xdr:rowOff>121920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138447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1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135763</xdr:rowOff>
    </xdr:from>
    <xdr:to>
      <xdr:col>10</xdr:col>
      <xdr:colOff>165100</xdr:colOff>
      <xdr:row>73</xdr:row>
      <xdr:rowOff>65913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4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82440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22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145669</xdr:rowOff>
    </xdr:from>
    <xdr:to>
      <xdr:col>6</xdr:col>
      <xdr:colOff>38100</xdr:colOff>
      <xdr:row>74</xdr:row>
      <xdr:rowOff>75819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6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92346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243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84150</xdr:rowOff>
    </xdr:from>
    <xdr:to>
      <xdr:col>24</xdr:col>
      <xdr:colOff>62865</xdr:colOff>
      <xdr:row>92</xdr:row>
      <xdr:rowOff>163954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86100"/>
          <a:ext cx="1270" cy="251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167781</xdr:rowOff>
    </xdr:from>
    <xdr:ext cx="599010"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594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163954</xdr:rowOff>
    </xdr:from>
    <xdr:to>
      <xdr:col>24</xdr:col>
      <xdr:colOff>152400</xdr:colOff>
      <xdr:row>92</xdr:row>
      <xdr:rowOff>163954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30827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6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84150</xdr:rowOff>
    </xdr:from>
    <xdr:to>
      <xdr:col>24</xdr:col>
      <xdr:colOff>152400</xdr:colOff>
      <xdr:row>91</xdr:row>
      <xdr:rowOff>84150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8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163954</xdr:rowOff>
    </xdr:from>
    <xdr:to>
      <xdr:col>24</xdr:col>
      <xdr:colOff>63500</xdr:colOff>
      <xdr:row>96</xdr:row>
      <xdr:rowOff>73041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937354"/>
          <a:ext cx="838200" cy="5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157826</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55883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131807</xdr:rowOff>
    </xdr:from>
    <xdr:to>
      <xdr:col>24</xdr:col>
      <xdr:colOff>114300</xdr:colOff>
      <xdr:row>92</xdr:row>
      <xdr:rowOff>61957</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573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73041</xdr:rowOff>
    </xdr:from>
    <xdr:to>
      <xdr:col>19</xdr:col>
      <xdr:colOff>177800</xdr:colOff>
      <xdr:row>96</xdr:row>
      <xdr:rowOff>142100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32241"/>
          <a:ext cx="889000" cy="6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70247</xdr:rowOff>
    </xdr:from>
    <xdr:to>
      <xdr:col>20</xdr:col>
      <xdr:colOff>38100</xdr:colOff>
      <xdr:row>98</xdr:row>
      <xdr:rowOff>397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70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162974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97795" y="1679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142100</xdr:rowOff>
    </xdr:from>
    <xdr:to>
      <xdr:col>15</xdr:col>
      <xdr:colOff>50800</xdr:colOff>
      <xdr:row>97</xdr:row>
      <xdr:rowOff>104701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01300"/>
          <a:ext cx="889000" cy="1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3130</xdr:rowOff>
    </xdr:from>
    <xdr:to>
      <xdr:col>15</xdr:col>
      <xdr:colOff>101600</xdr:colOff>
      <xdr:row>98</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08795" y="168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104701</xdr:rowOff>
    </xdr:from>
    <xdr:to>
      <xdr:col>10</xdr:col>
      <xdr:colOff>114300</xdr:colOff>
      <xdr:row>97</xdr:row>
      <xdr:rowOff>122234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35351"/>
          <a:ext cx="889000" cy="1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119624</xdr:rowOff>
    </xdr:from>
    <xdr:to>
      <xdr:col>10</xdr:col>
      <xdr:colOff>165100</xdr:colOff>
      <xdr:row>99</xdr:row>
      <xdr:rowOff>49774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9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40901</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19795" y="1701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140038</xdr:rowOff>
    </xdr:from>
    <xdr:to>
      <xdr:col>6</xdr:col>
      <xdr:colOff>38100</xdr:colOff>
      <xdr:row>99</xdr:row>
      <xdr:rowOff>70188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61315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30795" y="1703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113154</xdr:rowOff>
    </xdr:from>
    <xdr:to>
      <xdr:col>24</xdr:col>
      <xdr:colOff>114300</xdr:colOff>
      <xdr:row>93</xdr:row>
      <xdr:rowOff>43304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88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28081</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0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22241</xdr:rowOff>
    </xdr:from>
    <xdr:to>
      <xdr:col>20</xdr:col>
      <xdr:colOff>38100</xdr:colOff>
      <xdr:row>96</xdr:row>
      <xdr:rowOff>123841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140368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625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91300</xdr:rowOff>
    </xdr:from>
    <xdr:to>
      <xdr:col>15</xdr:col>
      <xdr:colOff>101600</xdr:colOff>
      <xdr:row>97</xdr:row>
      <xdr:rowOff>21450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37977</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63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53901</xdr:rowOff>
    </xdr:from>
    <xdr:to>
      <xdr:col>10</xdr:col>
      <xdr:colOff>165100</xdr:colOff>
      <xdr:row>97</xdr:row>
      <xdr:rowOff>155501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645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71434</xdr:rowOff>
    </xdr:from>
    <xdr:to>
      <xdr:col>6</xdr:col>
      <xdr:colOff>38100</xdr:colOff>
      <xdr:row>98</xdr:row>
      <xdr:rowOff>1584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0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18111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647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78217</xdr:rowOff>
    </xdr:from>
    <xdr:to>
      <xdr:col>54</xdr:col>
      <xdr:colOff>189865</xdr:colOff>
      <xdr:row>38</xdr:row>
      <xdr:rowOff>64599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6421867"/>
          <a:ext cx="1270" cy="15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68426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8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64599</xdr:rowOff>
    </xdr:from>
    <xdr:to>
      <xdr:col>55</xdr:col>
      <xdr:colOff>88900</xdr:colOff>
      <xdr:row>38</xdr:row>
      <xdr:rowOff>64599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79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24894</xdr:rowOff>
    </xdr:from>
    <xdr:ext cx="534377"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619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78217</xdr:rowOff>
    </xdr:from>
    <xdr:to>
      <xdr:col>55</xdr:col>
      <xdr:colOff>88900</xdr:colOff>
      <xdr:row>37</xdr:row>
      <xdr:rowOff>78217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38278</xdr:rowOff>
    </xdr:from>
    <xdr:to>
      <xdr:col>55</xdr:col>
      <xdr:colOff>0</xdr:colOff>
      <xdr:row>37</xdr:row>
      <xdr:rowOff>78217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353228"/>
          <a:ext cx="838200" cy="106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107444</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45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96977</xdr:rowOff>
    </xdr:from>
    <xdr:to>
      <xdr:col>55</xdr:col>
      <xdr:colOff>50800</xdr:colOff>
      <xdr:row>38</xdr:row>
      <xdr:rowOff>27127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38278</xdr:rowOff>
    </xdr:from>
    <xdr:to>
      <xdr:col>50</xdr:col>
      <xdr:colOff>114300</xdr:colOff>
      <xdr:row>38</xdr:row>
      <xdr:rowOff>38615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353228"/>
          <a:ext cx="889000" cy="120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25807</xdr:rowOff>
    </xdr:from>
    <xdr:to>
      <xdr:col>50</xdr:col>
      <xdr:colOff>165100</xdr:colOff>
      <xdr:row>31</xdr:row>
      <xdr:rowOff>127407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34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118534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43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38615</xdr:rowOff>
    </xdr:from>
    <xdr:to>
      <xdr:col>45</xdr:col>
      <xdr:colOff>177800</xdr:colOff>
      <xdr:row>38</xdr:row>
      <xdr:rowOff>47509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53715"/>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69121</xdr:rowOff>
    </xdr:from>
    <xdr:to>
      <xdr:col>46</xdr:col>
      <xdr:colOff>38100</xdr:colOff>
      <xdr:row>38</xdr:row>
      <xdr:rowOff>170721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161848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6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47509</xdr:rowOff>
    </xdr:from>
    <xdr:to>
      <xdr:col>41</xdr:col>
      <xdr:colOff>50800</xdr:colOff>
      <xdr:row>38</xdr:row>
      <xdr:rowOff>69759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62609"/>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94386</xdr:rowOff>
    </xdr:from>
    <xdr:to>
      <xdr:col>41</xdr:col>
      <xdr:colOff>101600</xdr:colOff>
      <xdr:row>39</xdr:row>
      <xdr:rowOff>24536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90707</xdr:rowOff>
    </xdr:from>
    <xdr:to>
      <xdr:col>36</xdr:col>
      <xdr:colOff>165100</xdr:colOff>
      <xdr:row>39</xdr:row>
      <xdr:rowOff>20857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0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11984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69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27417</xdr:rowOff>
    </xdr:from>
    <xdr:to>
      <xdr:col>55</xdr:col>
      <xdr:colOff>50800</xdr:colOff>
      <xdr:row>37</xdr:row>
      <xdr:rowOff>129017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151894</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2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158928</xdr:rowOff>
    </xdr:from>
    <xdr:to>
      <xdr:col>50</xdr:col>
      <xdr:colOff>165100</xdr:colOff>
      <xdr:row>31</xdr:row>
      <xdr:rowOff>89078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30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105605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07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159265</xdr:rowOff>
    </xdr:from>
    <xdr:to>
      <xdr:col>46</xdr:col>
      <xdr:colOff>38100</xdr:colOff>
      <xdr:row>38</xdr:row>
      <xdr:rowOff>89415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105942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2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168159</xdr:rowOff>
    </xdr:from>
    <xdr:to>
      <xdr:col>41</xdr:col>
      <xdr:colOff>101600</xdr:colOff>
      <xdr:row>38</xdr:row>
      <xdr:rowOff>98309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114836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18959</xdr:rowOff>
    </xdr:from>
    <xdr:to>
      <xdr:col>36</xdr:col>
      <xdr:colOff>165100</xdr:colOff>
      <xdr:row>38</xdr:row>
      <xdr:rowOff>120559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137086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125200</xdr:rowOff>
    </xdr:from>
    <xdr:to>
      <xdr:col>54</xdr:col>
      <xdr:colOff>189865</xdr:colOff>
      <xdr:row>57</xdr:row>
      <xdr:rowOff>4728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7700"/>
          <a:ext cx="1270" cy="107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8555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78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4728</xdr:rowOff>
    </xdr:from>
    <xdr:to>
      <xdr:col>55</xdr:col>
      <xdr:colOff>88900</xdr:colOff>
      <xdr:row>57</xdr:row>
      <xdr:rowOff>4728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777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71877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125200</xdr:rowOff>
    </xdr:from>
    <xdr:to>
      <xdr:col>55</xdr:col>
      <xdr:colOff>88900</xdr:colOff>
      <xdr:row>50</xdr:row>
      <xdr:rowOff>125200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4728</xdr:rowOff>
    </xdr:from>
    <xdr:to>
      <xdr:col>55</xdr:col>
      <xdr:colOff>0</xdr:colOff>
      <xdr:row>58</xdr:row>
      <xdr:rowOff>128139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77378"/>
          <a:ext cx="838200" cy="29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26738</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11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3861</xdr:rowOff>
    </xdr:from>
    <xdr:to>
      <xdr:col>55</xdr:col>
      <xdr:colOff>50800</xdr:colOff>
      <xdr:row>54</xdr:row>
      <xdr:rowOff>105461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26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46889</xdr:rowOff>
    </xdr:from>
    <xdr:to>
      <xdr:col>50</xdr:col>
      <xdr:colOff>114300</xdr:colOff>
      <xdr:row>58</xdr:row>
      <xdr:rowOff>128139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648089"/>
          <a:ext cx="889000" cy="42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141217</xdr:rowOff>
    </xdr:from>
    <xdr:to>
      <xdr:col>50</xdr:col>
      <xdr:colOff>165100</xdr:colOff>
      <xdr:row>57</xdr:row>
      <xdr:rowOff>71367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87894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46889</xdr:rowOff>
    </xdr:from>
    <xdr:to>
      <xdr:col>45</xdr:col>
      <xdr:colOff>177800</xdr:colOff>
      <xdr:row>57</xdr:row>
      <xdr:rowOff>81080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48089"/>
          <a:ext cx="889000" cy="20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46675</xdr:rowOff>
    </xdr:from>
    <xdr:to>
      <xdr:col>46</xdr:col>
      <xdr:colOff>38100</xdr:colOff>
      <xdr:row>55</xdr:row>
      <xdr:rowOff>148275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164802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25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82517</xdr:rowOff>
    </xdr:from>
    <xdr:to>
      <xdr:col>41</xdr:col>
      <xdr:colOff>50800</xdr:colOff>
      <xdr:row>57</xdr:row>
      <xdr:rowOff>81080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8997917"/>
          <a:ext cx="889000" cy="85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93276</xdr:rowOff>
    </xdr:from>
    <xdr:to>
      <xdr:col>41</xdr:col>
      <xdr:colOff>101600</xdr:colOff>
      <xdr:row>57</xdr:row>
      <xdr:rowOff>23426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9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39953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113948</xdr:rowOff>
    </xdr:from>
    <xdr:to>
      <xdr:col>36</xdr:col>
      <xdr:colOff>165100</xdr:colOff>
      <xdr:row>55</xdr:row>
      <xdr:rowOff>44098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37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35225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4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125378</xdr:rowOff>
    </xdr:from>
    <xdr:to>
      <xdr:col>55</xdr:col>
      <xdr:colOff>50800</xdr:colOff>
      <xdr:row>57</xdr:row>
      <xdr:rowOff>55528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2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40305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77339</xdr:rowOff>
    </xdr:from>
    <xdr:to>
      <xdr:col>50</xdr:col>
      <xdr:colOff>165100</xdr:colOff>
      <xdr:row>59</xdr:row>
      <xdr:rowOff>7489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2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170066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1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167539</xdr:rowOff>
    </xdr:from>
    <xdr:to>
      <xdr:col>46</xdr:col>
      <xdr:colOff>38100</xdr:colOff>
      <xdr:row>56</xdr:row>
      <xdr:rowOff>97689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88816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69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30280</xdr:rowOff>
    </xdr:from>
    <xdr:to>
      <xdr:col>41</xdr:col>
      <xdr:colOff>101600</xdr:colOff>
      <xdr:row>57</xdr:row>
      <xdr:rowOff>131880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123007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31717</xdr:rowOff>
    </xdr:from>
    <xdr:to>
      <xdr:col>36</xdr:col>
      <xdr:colOff>165100</xdr:colOff>
      <xdr:row>52</xdr:row>
      <xdr:rowOff>133317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89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149844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87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168927</xdr:rowOff>
    </xdr:from>
    <xdr:ext cx="46717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136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60056</xdr:rowOff>
    </xdr:from>
    <xdr:to>
      <xdr:col>54</xdr:col>
      <xdr:colOff>189865</xdr:colOff>
      <xdr:row>79</xdr:row>
      <xdr:rowOff>73681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404456"/>
          <a:ext cx="1270" cy="1213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77508</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2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73681</xdr:rowOff>
    </xdr:from>
    <xdr:to>
      <xdr:col>55</xdr:col>
      <xdr:colOff>88900</xdr:colOff>
      <xdr:row>79</xdr:row>
      <xdr:rowOff>73681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1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6733</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17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60056</xdr:rowOff>
    </xdr:from>
    <xdr:to>
      <xdr:col>55</xdr:col>
      <xdr:colOff>88900</xdr:colOff>
      <xdr:row>72</xdr:row>
      <xdr:rowOff>60056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4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73681</xdr:rowOff>
    </xdr:from>
    <xdr:to>
      <xdr:col>55</xdr:col>
      <xdr:colOff>0</xdr:colOff>
      <xdr:row>79</xdr:row>
      <xdr:rowOff>74321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618231"/>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8084</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866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156657</xdr:rowOff>
    </xdr:from>
    <xdr:to>
      <xdr:col>55</xdr:col>
      <xdr:colOff>50800</xdr:colOff>
      <xdr:row>76</xdr:row>
      <xdr:rowOff>86807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01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19548</xdr:rowOff>
    </xdr:from>
    <xdr:to>
      <xdr:col>50</xdr:col>
      <xdr:colOff>114300</xdr:colOff>
      <xdr:row>79</xdr:row>
      <xdr:rowOff>74321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92648"/>
          <a:ext cx="889000" cy="2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167996</xdr:rowOff>
    </xdr:from>
    <xdr:to>
      <xdr:col>50</xdr:col>
      <xdr:colOff>165100</xdr:colOff>
      <xdr:row>79</xdr:row>
      <xdr:rowOff>98146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114673</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04428" y="133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144455</xdr:rowOff>
    </xdr:from>
    <xdr:to>
      <xdr:col>45</xdr:col>
      <xdr:colOff>177800</xdr:colOff>
      <xdr:row>78</xdr:row>
      <xdr:rowOff>19548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346105"/>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73172</xdr:rowOff>
    </xdr:from>
    <xdr:to>
      <xdr:col>46</xdr:col>
      <xdr:colOff>38100</xdr:colOff>
      <xdr:row>77</xdr:row>
      <xdr:rowOff>3322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19849</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15428" y="1287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38842</xdr:rowOff>
    </xdr:from>
    <xdr:to>
      <xdr:col>41</xdr:col>
      <xdr:colOff>50800</xdr:colOff>
      <xdr:row>77</xdr:row>
      <xdr:rowOff>144455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211792"/>
          <a:ext cx="889000" cy="11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56804</xdr:rowOff>
    </xdr:from>
    <xdr:to>
      <xdr:col>41</xdr:col>
      <xdr:colOff>101600</xdr:colOff>
      <xdr:row>77</xdr:row>
      <xdr:rowOff>158404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5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3481</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03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140106</xdr:rowOff>
    </xdr:from>
    <xdr:to>
      <xdr:col>36</xdr:col>
      <xdr:colOff>165100</xdr:colOff>
      <xdr:row>76</xdr:row>
      <xdr:rowOff>70256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9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61383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22881</xdr:rowOff>
    </xdr:from>
    <xdr:to>
      <xdr:col>55</xdr:col>
      <xdr:colOff>50800</xdr:colOff>
      <xdr:row>79</xdr:row>
      <xdr:rowOff>124481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109258</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8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23521</xdr:rowOff>
    </xdr:from>
    <xdr:to>
      <xdr:col>50</xdr:col>
      <xdr:colOff>165100</xdr:colOff>
      <xdr:row>79</xdr:row>
      <xdr:rowOff>125121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116248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6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140198</xdr:rowOff>
    </xdr:from>
    <xdr:to>
      <xdr:col>46</xdr:col>
      <xdr:colOff>38100</xdr:colOff>
      <xdr:row>78</xdr:row>
      <xdr:rowOff>70348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61475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93655</xdr:rowOff>
    </xdr:from>
    <xdr:to>
      <xdr:col>41</xdr:col>
      <xdr:colOff>101600</xdr:colOff>
      <xdr:row>78</xdr:row>
      <xdr:rowOff>23805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14932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3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159492</xdr:rowOff>
    </xdr:from>
    <xdr:to>
      <xdr:col>36</xdr:col>
      <xdr:colOff>165100</xdr:colOff>
      <xdr:row>71</xdr:row>
      <xdr:rowOff>89642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1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106169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19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92914</xdr:rowOff>
    </xdr:from>
    <xdr:to>
      <xdr:col>54</xdr:col>
      <xdr:colOff>189865</xdr:colOff>
      <xdr:row>98</xdr:row>
      <xdr:rowOff>25248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94864"/>
          <a:ext cx="1270" cy="113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29075</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25248</xdr:rowOff>
    </xdr:from>
    <xdr:to>
      <xdr:col>55</xdr:col>
      <xdr:colOff>88900</xdr:colOff>
      <xdr:row>98</xdr:row>
      <xdr:rowOff>25248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2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39591</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47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92914</xdr:rowOff>
    </xdr:from>
    <xdr:to>
      <xdr:col>55</xdr:col>
      <xdr:colOff>88900</xdr:colOff>
      <xdr:row>91</xdr:row>
      <xdr:rowOff>92914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9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132614</xdr:rowOff>
    </xdr:from>
    <xdr:to>
      <xdr:col>55</xdr:col>
      <xdr:colOff>0</xdr:colOff>
      <xdr:row>98</xdr:row>
      <xdr:rowOff>25248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63264"/>
          <a:ext cx="8382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162831</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593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139954</xdr:rowOff>
    </xdr:from>
    <xdr:to>
      <xdr:col>55</xdr:col>
      <xdr:colOff>50800</xdr:colOff>
      <xdr:row>94</xdr:row>
      <xdr:rowOff>70104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0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146938</xdr:rowOff>
    </xdr:from>
    <xdr:to>
      <xdr:col>50</xdr:col>
      <xdr:colOff>114300</xdr:colOff>
      <xdr:row>97</xdr:row>
      <xdr:rowOff>132614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091788"/>
          <a:ext cx="889000" cy="67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64669</xdr:rowOff>
    </xdr:from>
    <xdr:to>
      <xdr:col>50</xdr:col>
      <xdr:colOff>165100</xdr:colOff>
      <xdr:row>96</xdr:row>
      <xdr:rowOff>166269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11346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146938</xdr:rowOff>
    </xdr:from>
    <xdr:to>
      <xdr:col>45</xdr:col>
      <xdr:colOff>177800</xdr:colOff>
      <xdr:row>97</xdr:row>
      <xdr:rowOff>94514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091788"/>
          <a:ext cx="889000" cy="6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110159</xdr:rowOff>
    </xdr:from>
    <xdr:to>
      <xdr:col>46</xdr:col>
      <xdr:colOff>38100</xdr:colOff>
      <xdr:row>97</xdr:row>
      <xdr:rowOff>40309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31436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86664</xdr:rowOff>
    </xdr:from>
    <xdr:to>
      <xdr:col>41</xdr:col>
      <xdr:colOff>50800</xdr:colOff>
      <xdr:row>97</xdr:row>
      <xdr:rowOff>94514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5860064"/>
          <a:ext cx="889000" cy="8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28854</xdr:rowOff>
    </xdr:from>
    <xdr:to>
      <xdr:col>41</xdr:col>
      <xdr:colOff>101600</xdr:colOff>
      <xdr:row>98</xdr:row>
      <xdr:rowOff>130454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83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121581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9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169977</xdr:rowOff>
    </xdr:from>
    <xdr:to>
      <xdr:col>36</xdr:col>
      <xdr:colOff>165100</xdr:colOff>
      <xdr:row>96</xdr:row>
      <xdr:rowOff>100127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5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91254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145898</xdr:rowOff>
    </xdr:from>
    <xdr:to>
      <xdr:col>55</xdr:col>
      <xdr:colOff>50800</xdr:colOff>
      <xdr:row>98</xdr:row>
      <xdr:rowOff>76048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60825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9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81814</xdr:rowOff>
    </xdr:from>
    <xdr:to>
      <xdr:col>50</xdr:col>
      <xdr:colOff>165100</xdr:colOff>
      <xdr:row>98</xdr:row>
      <xdr:rowOff>11964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3091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0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96138</xdr:rowOff>
    </xdr:from>
    <xdr:to>
      <xdr:col>46</xdr:col>
      <xdr:colOff>38100</xdr:colOff>
      <xdr:row>94</xdr:row>
      <xdr:rowOff>26288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0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42815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8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43714</xdr:rowOff>
    </xdr:from>
    <xdr:to>
      <xdr:col>41</xdr:col>
      <xdr:colOff>101600</xdr:colOff>
      <xdr:row>97</xdr:row>
      <xdr:rowOff>145314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161841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4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35864</xdr:rowOff>
    </xdr:from>
    <xdr:to>
      <xdr:col>36</xdr:col>
      <xdr:colOff>165100</xdr:colOff>
      <xdr:row>92</xdr:row>
      <xdr:rowOff>137464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58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153991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55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13970</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132097</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13970</xdr:rowOff>
    </xdr:from>
    <xdr:to>
      <xdr:col>86</xdr:col>
      <xdr:colOff>25400</xdr:colOff>
      <xdr:row>31</xdr:row>
      <xdr:rowOff>13970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69867</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0706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46990</xdr:rowOff>
    </xdr:from>
    <xdr:to>
      <xdr:col>85</xdr:col>
      <xdr:colOff>177800</xdr:colOff>
      <xdr:row>36</xdr:row>
      <xdr:rowOff>148590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63754</xdr:rowOff>
    </xdr:from>
    <xdr:to>
      <xdr:col>81</xdr:col>
      <xdr:colOff>101600</xdr:colOff>
      <xdr:row>35</xdr:row>
      <xdr:rowOff>165354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10431</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5839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157480</xdr:rowOff>
    </xdr:from>
    <xdr:to>
      <xdr:col>76</xdr:col>
      <xdr:colOff>165100</xdr:colOff>
      <xdr:row>36</xdr:row>
      <xdr:rowOff>87630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104157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508</xdr:rowOff>
    </xdr:from>
    <xdr:to>
      <xdr:col>72</xdr:col>
      <xdr:colOff>38100</xdr:colOff>
      <xdr:row>36</xdr:row>
      <xdr:rowOff>102108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1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34</xdr:row>
      <xdr:rowOff>118635</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59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67564</xdr:rowOff>
    </xdr:from>
    <xdr:to>
      <xdr:col>67</xdr:col>
      <xdr:colOff>101600</xdr:colOff>
      <xdr:row>32</xdr:row>
      <xdr:rowOff>169164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555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31</xdr:row>
      <xdr:rowOff>14241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532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74</xdr:row>
      <xdr:rowOff>135813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20143"/>
          <a:ext cx="1269" cy="60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139640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28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135813</xdr:rowOff>
    </xdr:from>
    <xdr:to>
      <xdr:col>86</xdr:col>
      <xdr:colOff>25400</xdr:colOff>
      <xdr:row>74</xdr:row>
      <xdr:rowOff>135813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82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26619</xdr:rowOff>
    </xdr:from>
    <xdr:to>
      <xdr:col>85</xdr:col>
      <xdr:colOff>127000</xdr:colOff>
      <xdr:row>73</xdr:row>
      <xdr:rowOff>38126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371019"/>
          <a:ext cx="838200" cy="18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52620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3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74193</xdr:rowOff>
    </xdr:from>
    <xdr:to>
      <xdr:col>85</xdr:col>
      <xdr:colOff>177800</xdr:colOff>
      <xdr:row>73</xdr:row>
      <xdr:rowOff>4343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41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30200</xdr:rowOff>
    </xdr:from>
    <xdr:to>
      <xdr:col>81</xdr:col>
      <xdr:colOff>50800</xdr:colOff>
      <xdr:row>73</xdr:row>
      <xdr:rowOff>38126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546050"/>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83489</xdr:rowOff>
    </xdr:from>
    <xdr:to>
      <xdr:col>81</xdr:col>
      <xdr:colOff>101600</xdr:colOff>
      <xdr:row>80</xdr:row>
      <xdr:rowOff>13639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6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80</xdr:row>
      <xdr:rowOff>4766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7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30200</xdr:rowOff>
    </xdr:from>
    <xdr:to>
      <xdr:col>76</xdr:col>
      <xdr:colOff>114300</xdr:colOff>
      <xdr:row>73</xdr:row>
      <xdr:rowOff>39574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546050"/>
          <a:ext cx="889000" cy="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151842</xdr:rowOff>
    </xdr:from>
    <xdr:to>
      <xdr:col>76</xdr:col>
      <xdr:colOff>165100</xdr:colOff>
      <xdr:row>78</xdr:row>
      <xdr:rowOff>81992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73119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4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1550</xdr:rowOff>
    </xdr:from>
    <xdr:to>
      <xdr:col>71</xdr:col>
      <xdr:colOff>177800</xdr:colOff>
      <xdr:row>73</xdr:row>
      <xdr:rowOff>39574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517400"/>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74270</xdr:rowOff>
    </xdr:from>
    <xdr:to>
      <xdr:col>72</xdr:col>
      <xdr:colOff>38100</xdr:colOff>
      <xdr:row>79</xdr:row>
      <xdr:rowOff>4420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4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166997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54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13463</xdr:rowOff>
    </xdr:from>
    <xdr:to>
      <xdr:col>67</xdr:col>
      <xdr:colOff>101600</xdr:colOff>
      <xdr:row>78</xdr:row>
      <xdr:rowOff>115063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106190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4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147269</xdr:rowOff>
    </xdr:from>
    <xdr:to>
      <xdr:col>85</xdr:col>
      <xdr:colOff>177800</xdr:colOff>
      <xdr:row>72</xdr:row>
      <xdr:rowOff>77419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32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170146</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17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158776</xdr:rowOff>
    </xdr:from>
    <xdr:to>
      <xdr:col>81</xdr:col>
      <xdr:colOff>101600</xdr:colOff>
      <xdr:row>73</xdr:row>
      <xdr:rowOff>88926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5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105453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27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150850</xdr:rowOff>
    </xdr:from>
    <xdr:to>
      <xdr:col>76</xdr:col>
      <xdr:colOff>165100</xdr:colOff>
      <xdr:row>73</xdr:row>
      <xdr:rowOff>81000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4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97527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27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160224</xdr:rowOff>
    </xdr:from>
    <xdr:to>
      <xdr:col>72</xdr:col>
      <xdr:colOff>38100</xdr:colOff>
      <xdr:row>73</xdr:row>
      <xdr:rowOff>90374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106901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2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122200</xdr:rowOff>
    </xdr:from>
    <xdr:to>
      <xdr:col>67</xdr:col>
      <xdr:colOff>101600</xdr:colOff>
      <xdr:row>73</xdr:row>
      <xdr:rowOff>52350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46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68877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24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60485</xdr:rowOff>
    </xdr:from>
    <xdr:to>
      <xdr:col>85</xdr:col>
      <xdr:colOff>126364</xdr:colOff>
      <xdr:row>99</xdr:row>
      <xdr:rowOff>17225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490985"/>
          <a:ext cx="1269" cy="149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21052</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9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17225</xdr:rowOff>
    </xdr:from>
    <xdr:to>
      <xdr:col>86</xdr:col>
      <xdr:colOff>25400</xdr:colOff>
      <xdr:row>99</xdr:row>
      <xdr:rowOff>17225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9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7162</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6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60485</xdr:rowOff>
    </xdr:from>
    <xdr:to>
      <xdr:col>86</xdr:col>
      <xdr:colOff>25400</xdr:colOff>
      <xdr:row>90</xdr:row>
      <xdr:rowOff>60485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49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17225</xdr:rowOff>
    </xdr:from>
    <xdr:to>
      <xdr:col>85</xdr:col>
      <xdr:colOff>127000</xdr:colOff>
      <xdr:row>99</xdr:row>
      <xdr:rowOff>32410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90775"/>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8743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29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157316</xdr:rowOff>
    </xdr:from>
    <xdr:to>
      <xdr:col>85</xdr:col>
      <xdr:colOff>177800</xdr:colOff>
      <xdr:row>96</xdr:row>
      <xdr:rowOff>87466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4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31801</xdr:rowOff>
    </xdr:from>
    <xdr:to>
      <xdr:col>81</xdr:col>
      <xdr:colOff>50800</xdr:colOff>
      <xdr:row>99</xdr:row>
      <xdr:rowOff>32410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700535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125563</xdr:rowOff>
    </xdr:from>
    <xdr:to>
      <xdr:col>81</xdr:col>
      <xdr:colOff>101600</xdr:colOff>
      <xdr:row>98</xdr:row>
      <xdr:rowOff>55713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72240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3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31801</xdr:rowOff>
    </xdr:from>
    <xdr:to>
      <xdr:col>76</xdr:col>
      <xdr:colOff>114300</xdr:colOff>
      <xdr:row>99</xdr:row>
      <xdr:rowOff>36254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7005351"/>
          <a:ext cx="8890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125552</xdr:rowOff>
    </xdr:from>
    <xdr:to>
      <xdr:col>76</xdr:col>
      <xdr:colOff>165100</xdr:colOff>
      <xdr:row>98</xdr:row>
      <xdr:rowOff>55702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72229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29972</xdr:rowOff>
    </xdr:from>
    <xdr:to>
      <xdr:col>71</xdr:col>
      <xdr:colOff>177800</xdr:colOff>
      <xdr:row>99</xdr:row>
      <xdr:rowOff>36254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7003522"/>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8410</xdr:rowOff>
    </xdr:from>
    <xdr:to>
      <xdr:col>72</xdr:col>
      <xdr:colOff>38100</xdr:colOff>
      <xdr:row>98</xdr:row>
      <xdr:rowOff>110010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35745</xdr:rowOff>
    </xdr:from>
    <xdr:to>
      <xdr:col>67</xdr:col>
      <xdr:colOff>101600</xdr:colOff>
      <xdr:row>98</xdr:row>
      <xdr:rowOff>137345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153872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137875</xdr:rowOff>
    </xdr:from>
    <xdr:to>
      <xdr:col>85</xdr:col>
      <xdr:colOff>177800</xdr:colOff>
      <xdr:row>99</xdr:row>
      <xdr:rowOff>68025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52802</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5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153060</xdr:rowOff>
    </xdr:from>
    <xdr:to>
      <xdr:col>81</xdr:col>
      <xdr:colOff>101600</xdr:colOff>
      <xdr:row>99</xdr:row>
      <xdr:rowOff>83210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74337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152451</xdr:rowOff>
    </xdr:from>
    <xdr:to>
      <xdr:col>76</xdr:col>
      <xdr:colOff>165100</xdr:colOff>
      <xdr:row>99</xdr:row>
      <xdr:rowOff>82601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73728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4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156904</xdr:rowOff>
    </xdr:from>
    <xdr:to>
      <xdr:col>72</xdr:col>
      <xdr:colOff>38100</xdr:colOff>
      <xdr:row>99</xdr:row>
      <xdr:rowOff>87054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78181</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5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150622</xdr:rowOff>
    </xdr:from>
    <xdr:to>
      <xdr:col>67</xdr:col>
      <xdr:colOff>101600</xdr:colOff>
      <xdr:row>99</xdr:row>
      <xdr:rowOff>80772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71899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4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111777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73677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23876</xdr:rowOff>
    </xdr:from>
    <xdr:to>
      <xdr:col>116</xdr:col>
      <xdr:colOff>62864</xdr:colOff>
      <xdr:row>38</xdr:row>
      <xdr:rowOff>60071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510276"/>
          <a:ext cx="1269" cy="106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63898</xdr:rowOff>
    </xdr:from>
    <xdr:ext cx="469744"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60071</xdr:rowOff>
    </xdr:from>
    <xdr:to>
      <xdr:col>116</xdr:col>
      <xdr:colOff>152400</xdr:colOff>
      <xdr:row>38</xdr:row>
      <xdr:rowOff>60071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5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142003</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28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23876</xdr:rowOff>
    </xdr:from>
    <xdr:to>
      <xdr:col>116</xdr:col>
      <xdr:colOff>152400</xdr:colOff>
      <xdr:row>32</xdr:row>
      <xdr:rowOff>23876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510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77978</xdr:rowOff>
    </xdr:from>
    <xdr:to>
      <xdr:col>116</xdr:col>
      <xdr:colOff>63500</xdr:colOff>
      <xdr:row>32</xdr:row>
      <xdr:rowOff>23876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5392928"/>
          <a:ext cx="8382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114952</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15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136525</xdr:rowOff>
    </xdr:from>
    <xdr:to>
      <xdr:col>116</xdr:col>
      <xdr:colOff>114300</xdr:colOff>
      <xdr:row>36</xdr:row>
      <xdr:rowOff>66675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51689</xdr:rowOff>
    </xdr:from>
    <xdr:to>
      <xdr:col>111</xdr:col>
      <xdr:colOff>177800</xdr:colOff>
      <xdr:row>31</xdr:row>
      <xdr:rowOff>77978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536663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163957</xdr:rowOff>
    </xdr:from>
    <xdr:to>
      <xdr:col>112</xdr:col>
      <xdr:colOff>38100</xdr:colOff>
      <xdr:row>38</xdr:row>
      <xdr:rowOff>94107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85234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164465</xdr:rowOff>
    </xdr:from>
    <xdr:to>
      <xdr:col>107</xdr:col>
      <xdr:colOff>50800</xdr:colOff>
      <xdr:row>31</xdr:row>
      <xdr:rowOff>51689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5307965"/>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78613</xdr:rowOff>
    </xdr:from>
    <xdr:to>
      <xdr:col>107</xdr:col>
      <xdr:colOff>101600</xdr:colOff>
      <xdr:row>38</xdr:row>
      <xdr:rowOff>8763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2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171340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5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154940</xdr:rowOff>
    </xdr:from>
    <xdr:to>
      <xdr:col>102</xdr:col>
      <xdr:colOff>114300</xdr:colOff>
      <xdr:row>30</xdr:row>
      <xdr:rowOff>164465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512699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85090</xdr:rowOff>
    </xdr:from>
    <xdr:to>
      <xdr:col>102</xdr:col>
      <xdr:colOff>165100</xdr:colOff>
      <xdr:row>38</xdr:row>
      <xdr:rowOff>15240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6367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39895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5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144526</xdr:rowOff>
    </xdr:from>
    <xdr:to>
      <xdr:col>116</xdr:col>
      <xdr:colOff>114300</xdr:colOff>
      <xdr:row>32</xdr:row>
      <xdr:rowOff>74676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4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97553</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41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27178</xdr:rowOff>
    </xdr:from>
    <xdr:to>
      <xdr:col>112</xdr:col>
      <xdr:colOff>38100</xdr:colOff>
      <xdr:row>31</xdr:row>
      <xdr:rowOff>128778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3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145305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1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889</xdr:rowOff>
    </xdr:from>
    <xdr:to>
      <xdr:col>107</xdr:col>
      <xdr:colOff>101600</xdr:colOff>
      <xdr:row>31</xdr:row>
      <xdr:rowOff>102489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53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119016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09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113665</xdr:rowOff>
    </xdr:from>
    <xdr:to>
      <xdr:col>102</xdr:col>
      <xdr:colOff>165100</xdr:colOff>
      <xdr:row>31</xdr:row>
      <xdr:rowOff>43815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5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60342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50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104140</xdr:rowOff>
    </xdr:from>
    <xdr:to>
      <xdr:col>98</xdr:col>
      <xdr:colOff>38100</xdr:colOff>
      <xdr:row>30</xdr:row>
      <xdr:rowOff>34290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0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50817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485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125854</xdr:rowOff>
    </xdr:from>
    <xdr:to>
      <xdr:col>116</xdr:col>
      <xdr:colOff>62864</xdr:colOff>
      <xdr:row>58</xdr:row>
      <xdr:rowOff>44537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98354"/>
          <a:ext cx="1269" cy="129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48364</xdr:rowOff>
    </xdr:from>
    <xdr:ext cx="469744"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999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44537</xdr:rowOff>
    </xdr:from>
    <xdr:to>
      <xdr:col>116</xdr:col>
      <xdr:colOff>152400</xdr:colOff>
      <xdr:row>58</xdr:row>
      <xdr:rowOff>44537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998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72531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125854</xdr:rowOff>
    </xdr:from>
    <xdr:to>
      <xdr:col>116</xdr:col>
      <xdr:colOff>152400</xdr:colOff>
      <xdr:row>50</xdr:row>
      <xdr:rowOff>125854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9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44210</xdr:rowOff>
    </xdr:from>
    <xdr:to>
      <xdr:col>116</xdr:col>
      <xdr:colOff>63500</xdr:colOff>
      <xdr:row>58</xdr:row>
      <xdr:rowOff>44537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98831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26019</xdr:rowOff>
    </xdr:from>
    <xdr:ext cx="534377"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2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3142</xdr:rowOff>
    </xdr:from>
    <xdr:to>
      <xdr:col>116</xdr:col>
      <xdr:colOff>114300</xdr:colOff>
      <xdr:row>55</xdr:row>
      <xdr:rowOff>104742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43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44210</xdr:rowOff>
    </xdr:from>
    <xdr:to>
      <xdr:col>111</xdr:col>
      <xdr:colOff>177800</xdr:colOff>
      <xdr:row>58</xdr:row>
      <xdr:rowOff>48195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988310"/>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22769</xdr:rowOff>
    </xdr:from>
    <xdr:to>
      <xdr:col>112</xdr:col>
      <xdr:colOff>38100</xdr:colOff>
      <xdr:row>57</xdr:row>
      <xdr:rowOff>124369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79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140896</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5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48195</xdr:rowOff>
    </xdr:from>
    <xdr:to>
      <xdr:col>107</xdr:col>
      <xdr:colOff>50800</xdr:colOff>
      <xdr:row>58</xdr:row>
      <xdr:rowOff>48978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99229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19993</xdr:rowOff>
    </xdr:from>
    <xdr:to>
      <xdr:col>107</xdr:col>
      <xdr:colOff>101600</xdr:colOff>
      <xdr:row>57</xdr:row>
      <xdr:rowOff>121593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138120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5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33989</xdr:rowOff>
    </xdr:from>
    <xdr:to>
      <xdr:col>102</xdr:col>
      <xdr:colOff>114300</xdr:colOff>
      <xdr:row>58</xdr:row>
      <xdr:rowOff>48978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978089"/>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12776</xdr:rowOff>
    </xdr:from>
    <xdr:to>
      <xdr:col>102</xdr:col>
      <xdr:colOff>165100</xdr:colOff>
      <xdr:row>57</xdr:row>
      <xdr:rowOff>114376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130903</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165938</xdr:rowOff>
    </xdr:from>
    <xdr:to>
      <xdr:col>98</xdr:col>
      <xdr:colOff>38100</xdr:colOff>
      <xdr:row>57</xdr:row>
      <xdr:rowOff>96088</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112615</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165187</xdr:rowOff>
    </xdr:from>
    <xdr:to>
      <xdr:col>116</xdr:col>
      <xdr:colOff>114300</xdr:colOff>
      <xdr:row>58</xdr:row>
      <xdr:rowOff>95337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80114</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8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164860</xdr:rowOff>
    </xdr:from>
    <xdr:to>
      <xdr:col>112</xdr:col>
      <xdr:colOff>38100</xdr:colOff>
      <xdr:row>58</xdr:row>
      <xdr:rowOff>95010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86137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3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168845</xdr:rowOff>
    </xdr:from>
    <xdr:to>
      <xdr:col>107</xdr:col>
      <xdr:colOff>101600</xdr:colOff>
      <xdr:row>58</xdr:row>
      <xdr:rowOff>98995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4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90122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3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169628</xdr:rowOff>
    </xdr:from>
    <xdr:to>
      <xdr:col>102</xdr:col>
      <xdr:colOff>165100</xdr:colOff>
      <xdr:row>58</xdr:row>
      <xdr:rowOff>99778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90905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3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154639</xdr:rowOff>
    </xdr:from>
    <xdr:to>
      <xdr:col>98</xdr:col>
      <xdr:colOff>38100</xdr:colOff>
      <xdr:row>58</xdr:row>
      <xdr:rowOff>84789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75916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2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45242</xdr:rowOff>
    </xdr:from>
    <xdr:to>
      <xdr:col>116</xdr:col>
      <xdr:colOff>62864</xdr:colOff>
      <xdr:row>79</xdr:row>
      <xdr:rowOff>46980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6742"/>
          <a:ext cx="1269" cy="1544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50807</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46980</xdr:rowOff>
    </xdr:from>
    <xdr:to>
      <xdr:col>116</xdr:col>
      <xdr:colOff>152400</xdr:colOff>
      <xdr:row>79</xdr:row>
      <xdr:rowOff>46980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9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163369</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45242</xdr:rowOff>
    </xdr:from>
    <xdr:to>
      <xdr:col>116</xdr:col>
      <xdr:colOff>152400</xdr:colOff>
      <xdr:row>70</xdr:row>
      <xdr:rowOff>45242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42316</xdr:rowOff>
    </xdr:from>
    <xdr:to>
      <xdr:col>116</xdr:col>
      <xdr:colOff>63500</xdr:colOff>
      <xdr:row>71</xdr:row>
      <xdr:rowOff>111171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215266"/>
          <a:ext cx="838200" cy="6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31391</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54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52964</xdr:rowOff>
    </xdr:from>
    <xdr:to>
      <xdr:col>116</xdr:col>
      <xdr:colOff>114300</xdr:colOff>
      <xdr:row>73</xdr:row>
      <xdr:rowOff>154564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56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111171</xdr:rowOff>
    </xdr:from>
    <xdr:to>
      <xdr:col>111</xdr:col>
      <xdr:colOff>177800</xdr:colOff>
      <xdr:row>72</xdr:row>
      <xdr:rowOff>13422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284121"/>
          <a:ext cx="8890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11908</xdr:rowOff>
    </xdr:from>
    <xdr:to>
      <xdr:col>112</xdr:col>
      <xdr:colOff>38100</xdr:colOff>
      <xdr:row>75</xdr:row>
      <xdr:rowOff>113508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104635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6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13422</xdr:rowOff>
    </xdr:from>
    <xdr:to>
      <xdr:col>107</xdr:col>
      <xdr:colOff>50800</xdr:colOff>
      <xdr:row>72</xdr:row>
      <xdr:rowOff>131104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357822"/>
          <a:ext cx="889000" cy="11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57079</xdr:rowOff>
    </xdr:from>
    <xdr:to>
      <xdr:col>107</xdr:col>
      <xdr:colOff>101600</xdr:colOff>
      <xdr:row>73</xdr:row>
      <xdr:rowOff>158679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5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149806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131104</xdr:rowOff>
    </xdr:from>
    <xdr:to>
      <xdr:col>102</xdr:col>
      <xdr:colOff>114300</xdr:colOff>
      <xdr:row>72</xdr:row>
      <xdr:rowOff>158537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4755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36779</xdr:rowOff>
    </xdr:from>
    <xdr:to>
      <xdr:col>102</xdr:col>
      <xdr:colOff>165100</xdr:colOff>
      <xdr:row>74</xdr:row>
      <xdr:rowOff>138379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2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129506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56896</xdr:rowOff>
    </xdr:from>
    <xdr:to>
      <xdr:col>98</xdr:col>
      <xdr:colOff>38100</xdr:colOff>
      <xdr:row>74</xdr:row>
      <xdr:rowOff>158496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4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149623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162966</xdr:rowOff>
    </xdr:from>
    <xdr:to>
      <xdr:col>116</xdr:col>
      <xdr:colOff>114300</xdr:colOff>
      <xdr:row>71</xdr:row>
      <xdr:rowOff>93116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1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14393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01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60371</xdr:rowOff>
    </xdr:from>
    <xdr:to>
      <xdr:col>112</xdr:col>
      <xdr:colOff>38100</xdr:colOff>
      <xdr:row>71</xdr:row>
      <xdr:rowOff>161971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2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7048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0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134072</xdr:rowOff>
    </xdr:from>
    <xdr:to>
      <xdr:col>107</xdr:col>
      <xdr:colOff>101600</xdr:colOff>
      <xdr:row>72</xdr:row>
      <xdr:rowOff>64222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3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80749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0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80304</xdr:rowOff>
    </xdr:from>
    <xdr:to>
      <xdr:col>102</xdr:col>
      <xdr:colOff>165100</xdr:colOff>
      <xdr:row>73</xdr:row>
      <xdr:rowOff>10454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26981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1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107737</xdr:rowOff>
    </xdr:from>
    <xdr:to>
      <xdr:col>98</xdr:col>
      <xdr:colOff>38100</xdr:colOff>
      <xdr:row>73</xdr:row>
      <xdr:rowOff>37887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54414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525,362</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　人件費は、住民一人当たり</a:t>
          </a:r>
          <a:r>
            <a:rPr kumimoji="1" lang="en-US" altLang="ja-JP" sz="1100">
              <a:latin typeface="ＭＳ Ｐゴシック" panose="020B0600070205080204" pitchFamily="50" charset="-128"/>
              <a:ea typeface="ＭＳ Ｐゴシック" panose="020B0600070205080204" pitchFamily="50" charset="-128"/>
            </a:rPr>
            <a:t>55,245</a:t>
          </a:r>
          <a:r>
            <a:rPr kumimoji="1" lang="ja-JP" altLang="en-US" sz="1100">
              <a:latin typeface="ＭＳ Ｐゴシック" panose="020B0600070205080204" pitchFamily="50" charset="-128"/>
              <a:ea typeface="ＭＳ Ｐゴシック" panose="020B0600070205080204" pitchFamily="50" charset="-128"/>
            </a:rPr>
            <a:t>円となっており、類似団体内・全国・青森県平均を下回っている。主な要因としては、これまで適正な定員管理・給与制度の運用に努めてきたことに加え、ごみ処理業務や消防業務等を一部事務組合で行っていることで人件費が補助費等で支出されていることが挙げられる。</a:t>
          </a:r>
        </a:p>
        <a:p>
          <a:r>
            <a:rPr kumimoji="1" lang="ja-JP" altLang="en-US" sz="1100">
              <a:latin typeface="ＭＳ Ｐゴシック" panose="020B0600070205080204" pitchFamily="50" charset="-128"/>
              <a:ea typeface="ＭＳ Ｐゴシック" panose="020B0600070205080204" pitchFamily="50" charset="-128"/>
            </a:rPr>
            <a:t>　補助費等は、住民一人当たり</a:t>
          </a:r>
          <a:r>
            <a:rPr kumimoji="1" lang="en-US" altLang="ja-JP" sz="1100">
              <a:latin typeface="ＭＳ Ｐゴシック" panose="020B0600070205080204" pitchFamily="50" charset="-128"/>
              <a:ea typeface="ＭＳ Ｐゴシック" panose="020B0600070205080204" pitchFamily="50" charset="-128"/>
            </a:rPr>
            <a:t>63,398</a:t>
          </a:r>
          <a:r>
            <a:rPr kumimoji="1" lang="ja-JP" altLang="en-US" sz="1100">
              <a:latin typeface="ＭＳ Ｐゴシック" panose="020B0600070205080204" pitchFamily="50" charset="-128"/>
              <a:ea typeface="ＭＳ Ｐゴシック" panose="020B0600070205080204" pitchFamily="50" charset="-128"/>
            </a:rPr>
            <a:t>円となっており、類似団体内・全国平均を上回っている。令和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年度の「特別定額給付金事業」が減となったことなどにより</a:t>
          </a:r>
          <a:r>
            <a:rPr kumimoji="1" lang="en-US" altLang="ja-JP" sz="1100">
              <a:latin typeface="ＭＳ Ｐゴシック" panose="020B0600070205080204" pitchFamily="50" charset="-128"/>
              <a:ea typeface="ＭＳ Ｐゴシック" panose="020B0600070205080204" pitchFamily="50" charset="-128"/>
            </a:rPr>
            <a:t>98,169</a:t>
          </a:r>
          <a:r>
            <a:rPr kumimoji="1" lang="ja-JP" altLang="en-US" sz="1100">
              <a:latin typeface="ＭＳ Ｐゴシック" panose="020B0600070205080204" pitchFamily="50" charset="-128"/>
              <a:ea typeface="ＭＳ Ｐゴシック" panose="020B0600070205080204" pitchFamily="50" charset="-128"/>
            </a:rPr>
            <a:t>円減少している、。</a:t>
          </a:r>
        </a:p>
        <a:p>
          <a:r>
            <a:rPr kumimoji="1" lang="ja-JP" altLang="en-US" sz="11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43,383</a:t>
          </a:r>
          <a:r>
            <a:rPr kumimoji="1" lang="ja-JP" altLang="en-US" sz="1100">
              <a:latin typeface="ＭＳ Ｐゴシック" panose="020B0600070205080204" pitchFamily="50" charset="-128"/>
              <a:ea typeface="ＭＳ Ｐゴシック" panose="020B0600070205080204" pitchFamily="50" charset="-128"/>
            </a:rPr>
            <a:t>円となっており、類似団体内・全国・青森県平均を下回っている。庁舎改修等の大規模建設事業の完了に伴い減少傾向にあるが、令和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年度は、「新中核病院整備事業」や「弘前城本丸石垣整備事業」等の増により</a:t>
          </a:r>
          <a:r>
            <a:rPr kumimoji="1" lang="en-US" altLang="ja-JP" sz="1100">
              <a:latin typeface="ＭＳ Ｐゴシック" panose="020B0600070205080204" pitchFamily="50" charset="-128"/>
              <a:ea typeface="ＭＳ Ｐゴシック" panose="020B0600070205080204" pitchFamily="50" charset="-128"/>
            </a:rPr>
            <a:t>9,029</a:t>
          </a:r>
          <a:r>
            <a:rPr kumimoji="1" lang="ja-JP" altLang="en-US" sz="1100">
              <a:latin typeface="ＭＳ Ｐゴシック" panose="020B0600070205080204" pitchFamily="50" charset="-128"/>
              <a:ea typeface="ＭＳ Ｐゴシック" panose="020B0600070205080204" pitchFamily="50" charset="-128"/>
            </a:rPr>
            <a:t>円増加している。</a:t>
          </a:r>
        </a:p>
        <a:p>
          <a:r>
            <a:rPr kumimoji="1" lang="ja-JP" altLang="en-US" sz="1100">
              <a:latin typeface="ＭＳ Ｐゴシック" panose="020B0600070205080204" pitchFamily="50" charset="-128"/>
              <a:ea typeface="ＭＳ Ｐゴシック" panose="020B0600070205080204" pitchFamily="50" charset="-128"/>
            </a:rPr>
            <a:t>　扶助費は、住民一人当たり</a:t>
          </a:r>
          <a:r>
            <a:rPr kumimoji="1" lang="en-US" altLang="ja-JP" sz="1100">
              <a:latin typeface="ＭＳ Ｐゴシック" panose="020B0600070205080204" pitchFamily="50" charset="-128"/>
              <a:ea typeface="ＭＳ Ｐゴシック" panose="020B0600070205080204" pitchFamily="50" charset="-128"/>
            </a:rPr>
            <a:t>163,939</a:t>
          </a:r>
          <a:r>
            <a:rPr kumimoji="1" lang="ja-JP" altLang="en-US" sz="1100">
              <a:latin typeface="ＭＳ Ｐゴシック" panose="020B0600070205080204" pitchFamily="50" charset="-128"/>
              <a:ea typeface="ＭＳ Ｐゴシック" panose="020B0600070205080204" pitchFamily="50" charset="-128"/>
            </a:rPr>
            <a:t>円となっており、全国・青森県平均を上回っている。令和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年度は、「子育て世帯への臨時特別給付金事業」や「住民税非課税世帯等に対する臨時特別給付金事業」等の増により</a:t>
          </a:r>
          <a:r>
            <a:rPr kumimoji="1" lang="en-US" altLang="ja-JP" sz="1100">
              <a:latin typeface="ＭＳ Ｐゴシック" panose="020B0600070205080204" pitchFamily="50" charset="-128"/>
              <a:ea typeface="ＭＳ Ｐゴシック" panose="020B0600070205080204" pitchFamily="50" charset="-128"/>
            </a:rPr>
            <a:t>26,023</a:t>
          </a:r>
          <a:r>
            <a:rPr kumimoji="1" lang="ja-JP" altLang="en-US" sz="11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166,385
165,707
524.20
89,468,850
87,412,305
1,319,583
43,958,111
82,554,390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90170</xdr:rowOff>
    </xdr:from>
    <xdr:to>
      <xdr:col>24</xdr:col>
      <xdr:colOff>62865</xdr:colOff>
      <xdr:row>38</xdr:row>
      <xdr:rowOff>166370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576570"/>
          <a:ext cx="127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170197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166370</xdr:rowOff>
    </xdr:from>
    <xdr:to>
      <xdr:col>24</xdr:col>
      <xdr:colOff>152400</xdr:colOff>
      <xdr:row>38</xdr:row>
      <xdr:rowOff>166370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36847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3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90170</xdr:rowOff>
    </xdr:from>
    <xdr:to>
      <xdr:col>24</xdr:col>
      <xdr:colOff>152400</xdr:colOff>
      <xdr:row>32</xdr:row>
      <xdr:rowOff>90170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57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109220</xdr:rowOff>
    </xdr:from>
    <xdr:to>
      <xdr:col>24</xdr:col>
      <xdr:colOff>63500</xdr:colOff>
      <xdr:row>34</xdr:row>
      <xdr:rowOff>2540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670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3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146050</xdr:rowOff>
    </xdr:from>
    <xdr:to>
      <xdr:col>24</xdr:col>
      <xdr:colOff>114300</xdr:colOff>
      <xdr:row>35</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120650</xdr:rowOff>
    </xdr:from>
    <xdr:to>
      <xdr:col>19</xdr:col>
      <xdr:colOff>177800</xdr:colOff>
      <xdr:row>33</xdr:row>
      <xdr:rowOff>109220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3560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35560</xdr:rowOff>
    </xdr:from>
    <xdr:to>
      <xdr:col>20</xdr:col>
      <xdr:colOff>38100</xdr:colOff>
      <xdr:row>35</xdr:row>
      <xdr:rowOff>137160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128287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120650</xdr:rowOff>
    </xdr:from>
    <xdr:to>
      <xdr:col>15</xdr:col>
      <xdr:colOff>50800</xdr:colOff>
      <xdr:row>32</xdr:row>
      <xdr:rowOff>128270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356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39370</xdr:rowOff>
    </xdr:from>
    <xdr:to>
      <xdr:col>15</xdr:col>
      <xdr:colOff>101600</xdr:colOff>
      <xdr:row>33</xdr:row>
      <xdr:rowOff>140970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6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132097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128270</xdr:rowOff>
    </xdr:from>
    <xdr:to>
      <xdr:col>10</xdr:col>
      <xdr:colOff>114300</xdr:colOff>
      <xdr:row>34</xdr:row>
      <xdr:rowOff>82550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1467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104140</xdr:rowOff>
    </xdr:from>
    <xdr:to>
      <xdr:col>10</xdr:col>
      <xdr:colOff>165100</xdr:colOff>
      <xdr:row>34</xdr:row>
      <xdr:rowOff>34290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25417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149860</xdr:rowOff>
    </xdr:from>
    <xdr:to>
      <xdr:col>6</xdr:col>
      <xdr:colOff>38100</xdr:colOff>
      <xdr:row>33</xdr:row>
      <xdr:rowOff>80010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96537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123190</xdr:rowOff>
    </xdr:from>
    <xdr:to>
      <xdr:col>24</xdr:col>
      <xdr:colOff>114300</xdr:colOff>
      <xdr:row>34</xdr:row>
      <xdr:rowOff>53340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146067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58420</xdr:rowOff>
    </xdr:from>
    <xdr:to>
      <xdr:col>20</xdr:col>
      <xdr:colOff>38100</xdr:colOff>
      <xdr:row>33</xdr:row>
      <xdr:rowOff>160020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5097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69850</xdr:rowOff>
    </xdr:from>
    <xdr:to>
      <xdr:col>15</xdr:col>
      <xdr:colOff>101600</xdr:colOff>
      <xdr:row>32</xdr:row>
      <xdr:rowOff>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16527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77470</xdr:rowOff>
    </xdr:from>
    <xdr:to>
      <xdr:col>10</xdr:col>
      <xdr:colOff>165100</xdr:colOff>
      <xdr:row>33</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24147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31750</xdr:rowOff>
    </xdr:from>
    <xdr:to>
      <xdr:col>6</xdr:col>
      <xdr:colOff>38100</xdr:colOff>
      <xdr:row>34</xdr:row>
      <xdr:rowOff>133350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124477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80648</xdr:rowOff>
    </xdr:from>
    <xdr:to>
      <xdr:col>24</xdr:col>
      <xdr:colOff>62865</xdr:colOff>
      <xdr:row>57</xdr:row>
      <xdr:rowOff>122084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96048"/>
          <a:ext cx="1270" cy="89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125911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122084</xdr:rowOff>
    </xdr:from>
    <xdr:to>
      <xdr:col>24</xdr:col>
      <xdr:colOff>152400</xdr:colOff>
      <xdr:row>57</xdr:row>
      <xdr:rowOff>122084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4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27325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7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237,916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80648</xdr:rowOff>
    </xdr:from>
    <xdr:to>
      <xdr:col>24</xdr:col>
      <xdr:colOff>152400</xdr:colOff>
      <xdr:row>52</xdr:row>
      <xdr:rowOff>80648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96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5489</xdr:rowOff>
    </xdr:from>
    <xdr:to>
      <xdr:col>24</xdr:col>
      <xdr:colOff>63500</xdr:colOff>
      <xdr:row>57</xdr:row>
      <xdr:rowOff>109045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35239"/>
          <a:ext cx="838200" cy="4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136918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952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114041</xdr:rowOff>
    </xdr:from>
    <xdr:to>
      <xdr:col>24</xdr:col>
      <xdr:colOff>114300</xdr:colOff>
      <xdr:row>56</xdr:row>
      <xdr:rowOff>44191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4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5489</xdr:rowOff>
    </xdr:from>
    <xdr:to>
      <xdr:col>19</xdr:col>
      <xdr:colOff>177800</xdr:colOff>
      <xdr:row>57</xdr:row>
      <xdr:rowOff>130511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35239"/>
          <a:ext cx="889000" cy="46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166496</xdr:rowOff>
    </xdr:from>
    <xdr:to>
      <xdr:col>20</xdr:col>
      <xdr:colOff>38100</xdr:colOff>
      <xdr:row>54</xdr:row>
      <xdr:rowOff>96646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5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113173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2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130511</xdr:rowOff>
    </xdr:from>
    <xdr:to>
      <xdr:col>15</xdr:col>
      <xdr:colOff>50800</xdr:colOff>
      <xdr:row>57</xdr:row>
      <xdr:rowOff>143691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03161"/>
          <a:ext cx="889000" cy="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130615</xdr:rowOff>
    </xdr:from>
    <xdr:to>
      <xdr:col>15</xdr:col>
      <xdr:colOff>101600</xdr:colOff>
      <xdr:row>57</xdr:row>
      <xdr:rowOff>60765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77292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103353</xdr:rowOff>
    </xdr:from>
    <xdr:to>
      <xdr:col>10</xdr:col>
      <xdr:colOff>114300</xdr:colOff>
      <xdr:row>57</xdr:row>
      <xdr:rowOff>143691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76003"/>
          <a:ext cx="889000" cy="4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156821</xdr:rowOff>
    </xdr:from>
    <xdr:to>
      <xdr:col>10</xdr:col>
      <xdr:colOff>165100</xdr:colOff>
      <xdr:row>57</xdr:row>
      <xdr:rowOff>86971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103498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164969</xdr:rowOff>
    </xdr:from>
    <xdr:to>
      <xdr:col>6</xdr:col>
      <xdr:colOff>38100</xdr:colOff>
      <xdr:row>57</xdr:row>
      <xdr:rowOff>95119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111646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58245</xdr:rowOff>
    </xdr:from>
    <xdr:to>
      <xdr:col>24</xdr:col>
      <xdr:colOff>114300</xdr:colOff>
      <xdr:row>57</xdr:row>
      <xdr:rowOff>159845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144622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4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126139</xdr:rowOff>
    </xdr:from>
    <xdr:to>
      <xdr:col>20</xdr:col>
      <xdr:colOff>38100</xdr:colOff>
      <xdr:row>55</xdr:row>
      <xdr:rowOff>56289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47416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7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79711</xdr:rowOff>
    </xdr:from>
    <xdr:to>
      <xdr:col>15</xdr:col>
      <xdr:colOff>101600</xdr:colOff>
      <xdr:row>58</xdr:row>
      <xdr:rowOff>9861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4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92891</xdr:rowOff>
    </xdr:from>
    <xdr:to>
      <xdr:col>10</xdr:col>
      <xdr:colOff>165100</xdr:colOff>
      <xdr:row>58</xdr:row>
      <xdr:rowOff>23041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52553</xdr:rowOff>
    </xdr:from>
    <xdr:to>
      <xdr:col>6</xdr:col>
      <xdr:colOff>38100</xdr:colOff>
      <xdr:row>57</xdr:row>
      <xdr:rowOff>154153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145280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144215</xdr:rowOff>
    </xdr:from>
    <xdr:to>
      <xdr:col>24</xdr:col>
      <xdr:colOff>62865</xdr:colOff>
      <xdr:row>72</xdr:row>
      <xdr:rowOff>48431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5715"/>
          <a:ext cx="1270" cy="24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52258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239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48431</xdr:rowOff>
    </xdr:from>
    <xdr:to>
      <xdr:col>24</xdr:col>
      <xdr:colOff>152400</xdr:colOff>
      <xdr:row>72</xdr:row>
      <xdr:rowOff>48431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90892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2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144215</xdr:rowOff>
    </xdr:from>
    <xdr:to>
      <xdr:col>24</xdr:col>
      <xdr:colOff>152400</xdr:colOff>
      <xdr:row>70</xdr:row>
      <xdr:rowOff>144215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48431</xdr:rowOff>
    </xdr:from>
    <xdr:to>
      <xdr:col>24</xdr:col>
      <xdr:colOff>63500</xdr:colOff>
      <xdr:row>76</xdr:row>
      <xdr:rowOff>131099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392831"/>
          <a:ext cx="838200" cy="76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53084</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054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30207</xdr:rowOff>
    </xdr:from>
    <xdr:to>
      <xdr:col>24</xdr:col>
      <xdr:colOff>114300</xdr:colOff>
      <xdr:row>71</xdr:row>
      <xdr:rowOff>131807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2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131099</xdr:rowOff>
    </xdr:from>
    <xdr:to>
      <xdr:col>19</xdr:col>
      <xdr:colOff>177800</xdr:colOff>
      <xdr:row>77</xdr:row>
      <xdr:rowOff>87122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61299"/>
          <a:ext cx="889000" cy="12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103160</xdr:rowOff>
    </xdr:from>
    <xdr:to>
      <xdr:col>20</xdr:col>
      <xdr:colOff>38100</xdr:colOff>
      <xdr:row>77</xdr:row>
      <xdr:rowOff>33310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3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24437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2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87122</xdr:rowOff>
    </xdr:from>
    <xdr:to>
      <xdr:col>15</xdr:col>
      <xdr:colOff>50800</xdr:colOff>
      <xdr:row>78</xdr:row>
      <xdr:rowOff>84522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88772"/>
          <a:ext cx="889000" cy="16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27663</xdr:rowOff>
    </xdr:from>
    <xdr:to>
      <xdr:col>15</xdr:col>
      <xdr:colOff>101600</xdr:colOff>
      <xdr:row>77</xdr:row>
      <xdr:rowOff>129263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145790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84522</xdr:rowOff>
    </xdr:from>
    <xdr:to>
      <xdr:col>10</xdr:col>
      <xdr:colOff>114300</xdr:colOff>
      <xdr:row>78</xdr:row>
      <xdr:rowOff>129212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57622"/>
          <a:ext cx="889000" cy="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52896</xdr:rowOff>
    </xdr:from>
    <xdr:to>
      <xdr:col>10</xdr:col>
      <xdr:colOff>165100</xdr:colOff>
      <xdr:row>78</xdr:row>
      <xdr:rowOff>154496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2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145623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5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90329</xdr:rowOff>
    </xdr:from>
    <xdr:to>
      <xdr:col>6</xdr:col>
      <xdr:colOff>38100</xdr:colOff>
      <xdr:row>79</xdr:row>
      <xdr:rowOff>20479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11606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5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169081</xdr:rowOff>
    </xdr:from>
    <xdr:to>
      <xdr:col>24</xdr:col>
      <xdr:colOff>114300</xdr:colOff>
      <xdr:row>72</xdr:row>
      <xdr:rowOff>99231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3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84008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5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80299</xdr:rowOff>
    </xdr:from>
    <xdr:to>
      <xdr:col>20</xdr:col>
      <xdr:colOff>38100</xdr:colOff>
      <xdr:row>77</xdr:row>
      <xdr:rowOff>10449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26976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8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36322</xdr:rowOff>
    </xdr:from>
    <xdr:to>
      <xdr:col>15</xdr:col>
      <xdr:colOff>101600</xdr:colOff>
      <xdr:row>77</xdr:row>
      <xdr:rowOff>137922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129049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33722</xdr:rowOff>
    </xdr:from>
    <xdr:to>
      <xdr:col>10</xdr:col>
      <xdr:colOff>165100</xdr:colOff>
      <xdr:row>78</xdr:row>
      <xdr:rowOff>135322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151849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8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78412</xdr:rowOff>
    </xdr:from>
    <xdr:to>
      <xdr:col>6</xdr:col>
      <xdr:colOff>38100</xdr:colOff>
      <xdr:row>79</xdr:row>
      <xdr:rowOff>8562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25089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2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14474</xdr:rowOff>
    </xdr:from>
    <xdr:to>
      <xdr:col>24</xdr:col>
      <xdr:colOff>62865</xdr:colOff>
      <xdr:row>95</xdr:row>
      <xdr:rowOff>8804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44974"/>
          <a:ext cx="1270" cy="85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12631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30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8804</xdr:rowOff>
    </xdr:from>
    <xdr:to>
      <xdr:col>24</xdr:col>
      <xdr:colOff>152400</xdr:colOff>
      <xdr:row>95</xdr:row>
      <xdr:rowOff>8804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29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132601</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14474</xdr:rowOff>
    </xdr:from>
    <xdr:to>
      <xdr:col>24</xdr:col>
      <xdr:colOff>152400</xdr:colOff>
      <xdr:row>90</xdr:row>
      <xdr:rowOff>14474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4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14474</xdr:rowOff>
    </xdr:from>
    <xdr:to>
      <xdr:col>24</xdr:col>
      <xdr:colOff>63500</xdr:colOff>
      <xdr:row>94</xdr:row>
      <xdr:rowOff>102713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444974"/>
          <a:ext cx="838200" cy="77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5790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38426</xdr:rowOff>
    </xdr:from>
    <xdr:to>
      <xdr:col>24</xdr:col>
      <xdr:colOff>114300</xdr:colOff>
      <xdr:row>92</xdr:row>
      <xdr:rowOff>140026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581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102713</xdr:rowOff>
    </xdr:from>
    <xdr:to>
      <xdr:col>19</xdr:col>
      <xdr:colOff>177800</xdr:colOff>
      <xdr:row>95</xdr:row>
      <xdr:rowOff>100107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219013"/>
          <a:ext cx="889000" cy="1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99324</xdr:rowOff>
    </xdr:from>
    <xdr:to>
      <xdr:col>20</xdr:col>
      <xdr:colOff>38100</xdr:colOff>
      <xdr:row>97</xdr:row>
      <xdr:rowOff>29474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20601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100107</xdr:rowOff>
    </xdr:from>
    <xdr:to>
      <xdr:col>15</xdr:col>
      <xdr:colOff>50800</xdr:colOff>
      <xdr:row>95</xdr:row>
      <xdr:rowOff>100975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387857"/>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13325</xdr:rowOff>
    </xdr:from>
    <xdr:to>
      <xdr:col>15</xdr:col>
      <xdr:colOff>101600</xdr:colOff>
      <xdr:row>97</xdr:row>
      <xdr:rowOff>114925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106052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100975</xdr:rowOff>
    </xdr:from>
    <xdr:to>
      <xdr:col>10</xdr:col>
      <xdr:colOff>114300</xdr:colOff>
      <xdr:row>95</xdr:row>
      <xdr:rowOff>165714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88725"/>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114503</xdr:rowOff>
    </xdr:from>
    <xdr:to>
      <xdr:col>10</xdr:col>
      <xdr:colOff>165100</xdr:colOff>
      <xdr:row>97</xdr:row>
      <xdr:rowOff>44653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7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35780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149433</xdr:rowOff>
    </xdr:from>
    <xdr:to>
      <xdr:col>6</xdr:col>
      <xdr:colOff>38100</xdr:colOff>
      <xdr:row>97</xdr:row>
      <xdr:rowOff>79583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70710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135124</xdr:rowOff>
    </xdr:from>
    <xdr:to>
      <xdr:col>24</xdr:col>
      <xdr:colOff>114300</xdr:colOff>
      <xdr:row>90</xdr:row>
      <xdr:rowOff>65274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3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88151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34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51913</xdr:rowOff>
    </xdr:from>
    <xdr:to>
      <xdr:col>20</xdr:col>
      <xdr:colOff>38100</xdr:colOff>
      <xdr:row>94</xdr:row>
      <xdr:rowOff>153513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1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170040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94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49307</xdr:rowOff>
    </xdr:from>
    <xdr:to>
      <xdr:col>15</xdr:col>
      <xdr:colOff>101600</xdr:colOff>
      <xdr:row>95</xdr:row>
      <xdr:rowOff>150907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3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167434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11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50175</xdr:rowOff>
    </xdr:from>
    <xdr:to>
      <xdr:col>10</xdr:col>
      <xdr:colOff>165100</xdr:colOff>
      <xdr:row>95</xdr:row>
      <xdr:rowOff>151775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168302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1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114914</xdr:rowOff>
    </xdr:from>
    <xdr:to>
      <xdr:col>6</xdr:col>
      <xdr:colOff>38100</xdr:colOff>
      <xdr:row>96</xdr:row>
      <xdr:rowOff>45064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0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61591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7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137795</xdr:rowOff>
    </xdr:from>
    <xdr:to>
      <xdr:col>54</xdr:col>
      <xdr:colOff>189865</xdr:colOff>
      <xdr:row>38</xdr:row>
      <xdr:rowOff>97790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81295"/>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101617</xdr:rowOff>
    </xdr:from>
    <xdr:ext cx="313932"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16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97790</xdr:rowOff>
    </xdr:from>
    <xdr:to>
      <xdr:col>55</xdr:col>
      <xdr:colOff>88900</xdr:colOff>
      <xdr:row>38</xdr:row>
      <xdr:rowOff>97790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84472</xdr:rowOff>
    </xdr:from>
    <xdr:ext cx="378565"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137795</xdr:rowOff>
    </xdr:from>
    <xdr:to>
      <xdr:col>55</xdr:col>
      <xdr:colOff>88900</xdr:colOff>
      <xdr:row>30</xdr:row>
      <xdr:rowOff>137795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8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59690</xdr:rowOff>
    </xdr:from>
    <xdr:to>
      <xdr:col>55</xdr:col>
      <xdr:colOff>0</xdr:colOff>
      <xdr:row>35</xdr:row>
      <xdr:rowOff>149225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06044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125112</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57829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102235</xdr:rowOff>
    </xdr:from>
    <xdr:to>
      <xdr:col>55</xdr:col>
      <xdr:colOff>50800</xdr:colOff>
      <xdr:row>35</xdr:row>
      <xdr:rowOff>32385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593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149225</xdr:rowOff>
    </xdr:from>
    <xdr:to>
      <xdr:col>50</xdr:col>
      <xdr:colOff>114300</xdr:colOff>
      <xdr:row>35</xdr:row>
      <xdr:rowOff>170180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499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115570</xdr:rowOff>
    </xdr:from>
    <xdr:to>
      <xdr:col>50</xdr:col>
      <xdr:colOff>165100</xdr:colOff>
      <xdr:row>32</xdr:row>
      <xdr:rowOff>45720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54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30</xdr:row>
      <xdr:rowOff>62247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520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139700</xdr:rowOff>
    </xdr:from>
    <xdr:to>
      <xdr:col>45</xdr:col>
      <xdr:colOff>177800</xdr:colOff>
      <xdr:row>35</xdr:row>
      <xdr:rowOff>170180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140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77470</xdr:rowOff>
    </xdr:from>
    <xdr:to>
      <xdr:col>46</xdr:col>
      <xdr:colOff>38100</xdr:colOff>
      <xdr:row>32</xdr:row>
      <xdr:rowOff>7620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30</xdr:row>
      <xdr:rowOff>24147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128270</xdr:rowOff>
    </xdr:from>
    <xdr:to>
      <xdr:col>41</xdr:col>
      <xdr:colOff>50800</xdr:colOff>
      <xdr:row>35</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129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92710</xdr:rowOff>
    </xdr:from>
    <xdr:to>
      <xdr:col>41</xdr:col>
      <xdr:colOff>101600</xdr:colOff>
      <xdr:row>32</xdr:row>
      <xdr:rowOff>22860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54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30</xdr:row>
      <xdr:rowOff>39387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518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159385</xdr:rowOff>
    </xdr:from>
    <xdr:to>
      <xdr:col>36</xdr:col>
      <xdr:colOff>165100</xdr:colOff>
      <xdr:row>32</xdr:row>
      <xdr:rowOff>89535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547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106062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24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8890</xdr:rowOff>
    </xdr:from>
    <xdr:to>
      <xdr:col>55</xdr:col>
      <xdr:colOff>50800</xdr:colOff>
      <xdr:row>35</xdr:row>
      <xdr:rowOff>110490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158767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8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98425</xdr:rowOff>
    </xdr:from>
    <xdr:to>
      <xdr:col>50</xdr:col>
      <xdr:colOff>165100</xdr:colOff>
      <xdr:row>36</xdr:row>
      <xdr:rowOff>28575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19702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119380</xdr:rowOff>
    </xdr:from>
    <xdr:to>
      <xdr:col>46</xdr:col>
      <xdr:colOff>38100</xdr:colOff>
      <xdr:row>36</xdr:row>
      <xdr:rowOff>49530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40657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212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88900</xdr:rowOff>
    </xdr:from>
    <xdr:to>
      <xdr:col>41</xdr:col>
      <xdr:colOff>101600</xdr:colOff>
      <xdr:row>36</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10177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82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77470</xdr:rowOff>
    </xdr:from>
    <xdr:to>
      <xdr:col>36</xdr:col>
      <xdr:colOff>165100</xdr:colOff>
      <xdr:row>36</xdr:row>
      <xdr:rowOff>7620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170197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70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111777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66822</xdr:rowOff>
    </xdr:from>
    <xdr:to>
      <xdr:col>54</xdr:col>
      <xdr:colOff>189865</xdr:colOff>
      <xdr:row>59</xdr:row>
      <xdr:rowOff>8484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9322"/>
          <a:ext cx="1270" cy="148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12311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8484</xdr:rowOff>
    </xdr:from>
    <xdr:to>
      <xdr:col>55</xdr:col>
      <xdr:colOff>88900</xdr:colOff>
      <xdr:row>59</xdr:row>
      <xdr:rowOff>8484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1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66822</xdr:rowOff>
    </xdr:from>
    <xdr:to>
      <xdr:col>55</xdr:col>
      <xdr:colOff>88900</xdr:colOff>
      <xdr:row>50</xdr:row>
      <xdr:rowOff>66822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118120</xdr:rowOff>
    </xdr:from>
    <xdr:to>
      <xdr:col>55</xdr:col>
      <xdr:colOff>0</xdr:colOff>
      <xdr:row>59</xdr:row>
      <xdr:rowOff>8484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62220"/>
          <a:ext cx="838200" cy="6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44752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8960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21875</xdr:rowOff>
    </xdr:from>
    <xdr:to>
      <xdr:col>55</xdr:col>
      <xdr:colOff>50800</xdr:colOff>
      <xdr:row>53</xdr:row>
      <xdr:rowOff>123475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1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155062</xdr:rowOff>
    </xdr:from>
    <xdr:to>
      <xdr:col>50</xdr:col>
      <xdr:colOff>114300</xdr:colOff>
      <xdr:row>58</xdr:row>
      <xdr:rowOff>118120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56262"/>
          <a:ext cx="889000" cy="30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169184</xdr:rowOff>
    </xdr:from>
    <xdr:to>
      <xdr:col>50</xdr:col>
      <xdr:colOff>165100</xdr:colOff>
      <xdr:row>58</xdr:row>
      <xdr:rowOff>99334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4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115861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155062</xdr:rowOff>
    </xdr:from>
    <xdr:to>
      <xdr:col>45</xdr:col>
      <xdr:colOff>177800</xdr:colOff>
      <xdr:row>58</xdr:row>
      <xdr:rowOff>17993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56262"/>
          <a:ext cx="889000" cy="20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110480</xdr:rowOff>
    </xdr:from>
    <xdr:to>
      <xdr:col>46</xdr:col>
      <xdr:colOff>38100</xdr:colOff>
      <xdr:row>57</xdr:row>
      <xdr:rowOff>40630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31757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8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124887</xdr:rowOff>
    </xdr:from>
    <xdr:to>
      <xdr:col>41</xdr:col>
      <xdr:colOff>50800</xdr:colOff>
      <xdr:row>58</xdr:row>
      <xdr:rowOff>17993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83187"/>
          <a:ext cx="889000" cy="57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16937</xdr:rowOff>
    </xdr:from>
    <xdr:to>
      <xdr:col>41</xdr:col>
      <xdr:colOff>101600</xdr:colOff>
      <xdr:row>58</xdr:row>
      <xdr:rowOff>118537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6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109664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88809</xdr:rowOff>
    </xdr:from>
    <xdr:to>
      <xdr:col>36</xdr:col>
      <xdr:colOff>165100</xdr:colOff>
      <xdr:row>57</xdr:row>
      <xdr:rowOff>18959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10086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129134</xdr:rowOff>
    </xdr:from>
    <xdr:to>
      <xdr:col>55</xdr:col>
      <xdr:colOff>50800</xdr:colOff>
      <xdr:row>59</xdr:row>
      <xdr:rowOff>59284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44061</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67320</xdr:rowOff>
    </xdr:from>
    <xdr:to>
      <xdr:col>50</xdr:col>
      <xdr:colOff>165100</xdr:colOff>
      <xdr:row>58</xdr:row>
      <xdr:rowOff>168920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160047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104262</xdr:rowOff>
    </xdr:from>
    <xdr:to>
      <xdr:col>46</xdr:col>
      <xdr:colOff>38100</xdr:colOff>
      <xdr:row>57</xdr:row>
      <xdr:rowOff>34412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0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50939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8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138643</xdr:rowOff>
    </xdr:from>
    <xdr:to>
      <xdr:col>41</xdr:col>
      <xdr:colOff>101600</xdr:colOff>
      <xdr:row>58</xdr:row>
      <xdr:rowOff>68793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1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85320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8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74087</xdr:rowOff>
    </xdr:from>
    <xdr:to>
      <xdr:col>36</xdr:col>
      <xdr:colOff>165100</xdr:colOff>
      <xdr:row>55</xdr:row>
      <xdr:rowOff>4237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20764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10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120531</xdr:rowOff>
    </xdr:from>
    <xdr:to>
      <xdr:col>54</xdr:col>
      <xdr:colOff>189865</xdr:colOff>
      <xdr:row>76</xdr:row>
      <xdr:rowOff>112268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22031"/>
          <a:ext cx="1270" cy="102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116095</xdr:rowOff>
    </xdr:from>
    <xdr:ext cx="534377"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1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112268</xdr:rowOff>
    </xdr:from>
    <xdr:to>
      <xdr:col>55</xdr:col>
      <xdr:colOff>88900</xdr:colOff>
      <xdr:row>76</xdr:row>
      <xdr:rowOff>112268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14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67208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9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120531</xdr:rowOff>
    </xdr:from>
    <xdr:to>
      <xdr:col>55</xdr:col>
      <xdr:colOff>88900</xdr:colOff>
      <xdr:row>70</xdr:row>
      <xdr:rowOff>120531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22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112268</xdr:rowOff>
    </xdr:from>
    <xdr:to>
      <xdr:col>55</xdr:col>
      <xdr:colOff>0</xdr:colOff>
      <xdr:row>77</xdr:row>
      <xdr:rowOff>67005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142468"/>
          <a:ext cx="8382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61223</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40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38346</xdr:rowOff>
    </xdr:from>
    <xdr:to>
      <xdr:col>55</xdr:col>
      <xdr:colOff>50800</xdr:colOff>
      <xdr:row>73</xdr:row>
      <xdr:rowOff>139946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5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67005</xdr:rowOff>
    </xdr:from>
    <xdr:to>
      <xdr:col>50</xdr:col>
      <xdr:colOff>114300</xdr:colOff>
      <xdr:row>78</xdr:row>
      <xdr:rowOff>130197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68655"/>
          <a:ext cx="889000" cy="23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72148</xdr:rowOff>
    </xdr:from>
    <xdr:to>
      <xdr:col>50</xdr:col>
      <xdr:colOff>165100</xdr:colOff>
      <xdr:row>77</xdr:row>
      <xdr:rowOff>2298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02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18824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124417</xdr:rowOff>
    </xdr:from>
    <xdr:to>
      <xdr:col>45</xdr:col>
      <xdr:colOff>177800</xdr:colOff>
      <xdr:row>78</xdr:row>
      <xdr:rowOff>130197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97517"/>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56635</xdr:rowOff>
    </xdr:from>
    <xdr:to>
      <xdr:col>46</xdr:col>
      <xdr:colOff>38100</xdr:colOff>
      <xdr:row>78</xdr:row>
      <xdr:rowOff>158235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2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3312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0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100837</xdr:rowOff>
    </xdr:from>
    <xdr:to>
      <xdr:col>41</xdr:col>
      <xdr:colOff>50800</xdr:colOff>
      <xdr:row>78</xdr:row>
      <xdr:rowOff>124417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73937"/>
          <a:ext cx="889000" cy="2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88737</xdr:rowOff>
    </xdr:from>
    <xdr:to>
      <xdr:col>41</xdr:col>
      <xdr:colOff>101600</xdr:colOff>
      <xdr:row>79</xdr:row>
      <xdr:rowOff>18887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6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10014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5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27995</xdr:rowOff>
    </xdr:from>
    <xdr:to>
      <xdr:col>36</xdr:col>
      <xdr:colOff>165100</xdr:colOff>
      <xdr:row>78</xdr:row>
      <xdr:rowOff>129595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0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146122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7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61468</xdr:rowOff>
    </xdr:from>
    <xdr:to>
      <xdr:col>55</xdr:col>
      <xdr:colOff>50800</xdr:colOff>
      <xdr:row>76</xdr:row>
      <xdr:rowOff>163068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147845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0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16205</xdr:rowOff>
    </xdr:from>
    <xdr:to>
      <xdr:col>50</xdr:col>
      <xdr:colOff>165100</xdr:colOff>
      <xdr:row>77</xdr:row>
      <xdr:rowOff>117805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79397</xdr:rowOff>
    </xdr:from>
    <xdr:to>
      <xdr:col>46</xdr:col>
      <xdr:colOff>38100</xdr:colOff>
      <xdr:row>79</xdr:row>
      <xdr:rowOff>9547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5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54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73617</xdr:rowOff>
    </xdr:from>
    <xdr:to>
      <xdr:col>41</xdr:col>
      <xdr:colOff>101600</xdr:colOff>
      <xdr:row>79</xdr:row>
      <xdr:rowOff>3767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20294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2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50037</xdr:rowOff>
    </xdr:from>
    <xdr:to>
      <xdr:col>36</xdr:col>
      <xdr:colOff>165100</xdr:colOff>
      <xdr:row>78</xdr:row>
      <xdr:rowOff>151637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142764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5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45974</xdr:rowOff>
    </xdr:from>
    <xdr:to>
      <xdr:col>54</xdr:col>
      <xdr:colOff>189865</xdr:colOff>
      <xdr:row>97</xdr:row>
      <xdr:rowOff>93218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819374"/>
          <a:ext cx="1270" cy="90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97045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72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93218</xdr:rowOff>
    </xdr:from>
    <xdr:to>
      <xdr:col>55</xdr:col>
      <xdr:colOff>88900</xdr:colOff>
      <xdr:row>97</xdr:row>
      <xdr:rowOff>93218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72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164101</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9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45974</xdr:rowOff>
    </xdr:from>
    <xdr:to>
      <xdr:col>55</xdr:col>
      <xdr:colOff>88900</xdr:colOff>
      <xdr:row>92</xdr:row>
      <xdr:rowOff>45974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81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45974</xdr:rowOff>
    </xdr:from>
    <xdr:to>
      <xdr:col>55</xdr:col>
      <xdr:colOff>0</xdr:colOff>
      <xdr:row>95</xdr:row>
      <xdr:rowOff>81026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5819374"/>
          <a:ext cx="838200" cy="5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44620</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160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66193</xdr:rowOff>
    </xdr:from>
    <xdr:to>
      <xdr:col>55</xdr:col>
      <xdr:colOff>50800</xdr:colOff>
      <xdr:row>94</xdr:row>
      <xdr:rowOff>167793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1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54584</xdr:rowOff>
    </xdr:from>
    <xdr:to>
      <xdr:col>50</xdr:col>
      <xdr:colOff>114300</xdr:colOff>
      <xdr:row>95</xdr:row>
      <xdr:rowOff>81026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5827984"/>
          <a:ext cx="889000" cy="5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118238</xdr:rowOff>
    </xdr:from>
    <xdr:to>
      <xdr:col>50</xdr:col>
      <xdr:colOff>165100</xdr:colOff>
      <xdr:row>98</xdr:row>
      <xdr:rowOff>48388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4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39515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8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133604</xdr:rowOff>
    </xdr:from>
    <xdr:to>
      <xdr:col>45</xdr:col>
      <xdr:colOff>177800</xdr:colOff>
      <xdr:row>92</xdr:row>
      <xdr:rowOff>54584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5564104"/>
          <a:ext cx="889000" cy="2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137058</xdr:rowOff>
    </xdr:from>
    <xdr:to>
      <xdr:col>46</xdr:col>
      <xdr:colOff>38100</xdr:colOff>
      <xdr:row>96</xdr:row>
      <xdr:rowOff>67208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58335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5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53060</xdr:rowOff>
    </xdr:from>
    <xdr:to>
      <xdr:col>41</xdr:col>
      <xdr:colOff>50800</xdr:colOff>
      <xdr:row>90</xdr:row>
      <xdr:rowOff>133604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5483560"/>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44399</xdr:rowOff>
    </xdr:from>
    <xdr:to>
      <xdr:col>41</xdr:col>
      <xdr:colOff>101600</xdr:colOff>
      <xdr:row>96</xdr:row>
      <xdr:rowOff>145999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137126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59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131114</xdr:rowOff>
    </xdr:from>
    <xdr:to>
      <xdr:col>36</xdr:col>
      <xdr:colOff>165100</xdr:colOff>
      <xdr:row>95</xdr:row>
      <xdr:rowOff>61264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24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52391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4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166624</xdr:rowOff>
    </xdr:from>
    <xdr:to>
      <xdr:col>55</xdr:col>
      <xdr:colOff>50800</xdr:colOff>
      <xdr:row>92</xdr:row>
      <xdr:rowOff>96774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76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119651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72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30226</xdr:rowOff>
    </xdr:from>
    <xdr:to>
      <xdr:col>50</xdr:col>
      <xdr:colOff>165100</xdr:colOff>
      <xdr:row>95</xdr:row>
      <xdr:rowOff>131826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148353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0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3784</xdr:rowOff>
    </xdr:from>
    <xdr:to>
      <xdr:col>46</xdr:col>
      <xdr:colOff>38100</xdr:colOff>
      <xdr:row>92</xdr:row>
      <xdr:rowOff>105384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57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121911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5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82804</xdr:rowOff>
    </xdr:from>
    <xdr:to>
      <xdr:col>41</xdr:col>
      <xdr:colOff>101600</xdr:colOff>
      <xdr:row>91</xdr:row>
      <xdr:rowOff>12954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55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29481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2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2260</xdr:rowOff>
    </xdr:from>
    <xdr:to>
      <xdr:col>36</xdr:col>
      <xdr:colOff>165100</xdr:colOff>
      <xdr:row>90</xdr:row>
      <xdr:rowOff>103860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54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120387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20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9072</xdr:rowOff>
    </xdr:from>
    <xdr:to>
      <xdr:col>85</xdr:col>
      <xdr:colOff>126364</xdr:colOff>
      <xdr:row>38</xdr:row>
      <xdr:rowOff>83530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24022"/>
          <a:ext cx="1269" cy="127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87357</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83530</xdr:rowOff>
    </xdr:from>
    <xdr:to>
      <xdr:col>86</xdr:col>
      <xdr:colOff>25400</xdr:colOff>
      <xdr:row>38</xdr:row>
      <xdr:rowOff>83530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9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127199</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9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9072</xdr:rowOff>
    </xdr:from>
    <xdr:to>
      <xdr:col>86</xdr:col>
      <xdr:colOff>25400</xdr:colOff>
      <xdr:row>31</xdr:row>
      <xdr:rowOff>9072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152110</xdr:rowOff>
    </xdr:from>
    <xdr:to>
      <xdr:col>85</xdr:col>
      <xdr:colOff>127000</xdr:colOff>
      <xdr:row>37</xdr:row>
      <xdr:rowOff>22461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52860"/>
          <a:ext cx="838200" cy="2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65731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5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42854</xdr:rowOff>
    </xdr:from>
    <xdr:to>
      <xdr:col>85</xdr:col>
      <xdr:colOff>177800</xdr:colOff>
      <xdr:row>35</xdr:row>
      <xdr:rowOff>144454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152110</xdr:rowOff>
    </xdr:from>
    <xdr:to>
      <xdr:col>81</xdr:col>
      <xdr:colOff>50800</xdr:colOff>
      <xdr:row>37</xdr:row>
      <xdr:rowOff>79611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52860"/>
          <a:ext cx="889000" cy="27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166787</xdr:rowOff>
    </xdr:from>
    <xdr:to>
      <xdr:col>81</xdr:col>
      <xdr:colOff>101600</xdr:colOff>
      <xdr:row>37</xdr:row>
      <xdr:rowOff>96937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3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88064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79611</xdr:rowOff>
    </xdr:from>
    <xdr:to>
      <xdr:col>76</xdr:col>
      <xdr:colOff>114300</xdr:colOff>
      <xdr:row>37</xdr:row>
      <xdr:rowOff>125494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23261"/>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88900</xdr:rowOff>
    </xdr:from>
    <xdr:to>
      <xdr:col>76</xdr:col>
      <xdr:colOff>165100</xdr:colOff>
      <xdr:row>38</xdr:row>
      <xdr:rowOff>19050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10177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125494</xdr:rowOff>
    </xdr:from>
    <xdr:to>
      <xdr:col>71</xdr:col>
      <xdr:colOff>177800</xdr:colOff>
      <xdr:row>38</xdr:row>
      <xdr:rowOff>41728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469144"/>
          <a:ext cx="8890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166460</xdr:rowOff>
    </xdr:from>
    <xdr:to>
      <xdr:col>72</xdr:col>
      <xdr:colOff>38100</xdr:colOff>
      <xdr:row>38</xdr:row>
      <xdr:rowOff>96610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51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87737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53304</xdr:rowOff>
    </xdr:from>
    <xdr:to>
      <xdr:col>67</xdr:col>
      <xdr:colOff>101600</xdr:colOff>
      <xdr:row>37</xdr:row>
      <xdr:rowOff>154904</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39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171431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143111</xdr:rowOff>
    </xdr:from>
    <xdr:to>
      <xdr:col>85</xdr:col>
      <xdr:colOff>177800</xdr:colOff>
      <xdr:row>37</xdr:row>
      <xdr:rowOff>73261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121538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101310</xdr:rowOff>
    </xdr:from>
    <xdr:to>
      <xdr:col>81</xdr:col>
      <xdr:colOff>101600</xdr:colOff>
      <xdr:row>36</xdr:row>
      <xdr:rowOff>31460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47987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87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28811</xdr:rowOff>
    </xdr:from>
    <xdr:to>
      <xdr:col>76</xdr:col>
      <xdr:colOff>165100</xdr:colOff>
      <xdr:row>37</xdr:row>
      <xdr:rowOff>130411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146938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74694</xdr:rowOff>
    </xdr:from>
    <xdr:to>
      <xdr:col>72</xdr:col>
      <xdr:colOff>38100</xdr:colOff>
      <xdr:row>38</xdr:row>
      <xdr:rowOff>4845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18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21371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1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83655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9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27229</xdr:rowOff>
    </xdr:from>
    <xdr:to>
      <xdr:col>85</xdr:col>
      <xdr:colOff>126364</xdr:colOff>
      <xdr:row>57</xdr:row>
      <xdr:rowOff>55728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99729"/>
          <a:ext cx="1269" cy="122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59555</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8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55728</xdr:rowOff>
    </xdr:from>
    <xdr:to>
      <xdr:col>86</xdr:col>
      <xdr:colOff>25400</xdr:colOff>
      <xdr:row>57</xdr:row>
      <xdr:rowOff>55728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82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145356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27229</xdr:rowOff>
    </xdr:from>
    <xdr:to>
      <xdr:col>86</xdr:col>
      <xdr:colOff>25400</xdr:colOff>
      <xdr:row>50</xdr:row>
      <xdr:rowOff>27229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164770</xdr:rowOff>
    </xdr:from>
    <xdr:to>
      <xdr:col>85</xdr:col>
      <xdr:colOff>127000</xdr:colOff>
      <xdr:row>57</xdr:row>
      <xdr:rowOff>55728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251620"/>
          <a:ext cx="838200" cy="57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79468</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166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56591</xdr:rowOff>
    </xdr:from>
    <xdr:to>
      <xdr:col>85</xdr:col>
      <xdr:colOff>177800</xdr:colOff>
      <xdr:row>54</xdr:row>
      <xdr:rowOff>158191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314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164770</xdr:rowOff>
    </xdr:from>
    <xdr:to>
      <xdr:col>81</xdr:col>
      <xdr:colOff>50800</xdr:colOff>
      <xdr:row>56</xdr:row>
      <xdr:rowOff>126061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251620"/>
          <a:ext cx="889000" cy="4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31445</xdr:rowOff>
    </xdr:from>
    <xdr:to>
      <xdr:col>81</xdr:col>
      <xdr:colOff>101600</xdr:colOff>
      <xdr:row>55</xdr:row>
      <xdr:rowOff>133045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4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124172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126061</xdr:rowOff>
    </xdr:from>
    <xdr:to>
      <xdr:col>76</xdr:col>
      <xdr:colOff>114300</xdr:colOff>
      <xdr:row>58</xdr:row>
      <xdr:rowOff>107544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27261"/>
          <a:ext cx="889000" cy="3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133401</xdr:rowOff>
    </xdr:from>
    <xdr:to>
      <xdr:col>76</xdr:col>
      <xdr:colOff>165100</xdr:colOff>
      <xdr:row>56</xdr:row>
      <xdr:rowOff>63551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80078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3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130708</xdr:rowOff>
    </xdr:from>
    <xdr:to>
      <xdr:col>71</xdr:col>
      <xdr:colOff>177800</xdr:colOff>
      <xdr:row>58</xdr:row>
      <xdr:rowOff>107544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389008"/>
          <a:ext cx="889000" cy="6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25426</xdr:rowOff>
    </xdr:from>
    <xdr:to>
      <xdr:col>72</xdr:col>
      <xdr:colOff>38100</xdr:colOff>
      <xdr:row>58</xdr:row>
      <xdr:rowOff>127026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143553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4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50114</xdr:rowOff>
    </xdr:from>
    <xdr:to>
      <xdr:col>67</xdr:col>
      <xdr:colOff>101600</xdr:colOff>
      <xdr:row>58</xdr:row>
      <xdr:rowOff>151714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9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142841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100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4928</xdr:rowOff>
    </xdr:from>
    <xdr:to>
      <xdr:col>85</xdr:col>
      <xdr:colOff>177800</xdr:colOff>
      <xdr:row>57</xdr:row>
      <xdr:rowOff>106528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7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91305</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6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113970</xdr:rowOff>
    </xdr:from>
    <xdr:to>
      <xdr:col>81</xdr:col>
      <xdr:colOff>101600</xdr:colOff>
      <xdr:row>54</xdr:row>
      <xdr:rowOff>44120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2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60647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97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75261</xdr:rowOff>
    </xdr:from>
    <xdr:to>
      <xdr:col>76</xdr:col>
      <xdr:colOff>165100</xdr:colOff>
      <xdr:row>57</xdr:row>
      <xdr:rowOff>5411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167988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56744</xdr:rowOff>
    </xdr:from>
    <xdr:to>
      <xdr:col>72</xdr:col>
      <xdr:colOff>38100</xdr:colOff>
      <xdr:row>58</xdr:row>
      <xdr:rowOff>158344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149471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79908</xdr:rowOff>
    </xdr:from>
    <xdr:to>
      <xdr:col>67</xdr:col>
      <xdr:colOff>101600</xdr:colOff>
      <xdr:row>55</xdr:row>
      <xdr:rowOff>10058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3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26585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11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13970</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86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132097</xdr:rowOff>
    </xdr:from>
    <xdr:ext cx="469744"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6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13970</xdr:rowOff>
    </xdr:from>
    <xdr:to>
      <xdr:col>86</xdr:col>
      <xdr:colOff>25400</xdr:colOff>
      <xdr:row>71</xdr:row>
      <xdr:rowOff>13970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8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69867</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29286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46989</xdr:rowOff>
    </xdr:from>
    <xdr:to>
      <xdr:col>85</xdr:col>
      <xdr:colOff>177800</xdr:colOff>
      <xdr:row>76</xdr:row>
      <xdr:rowOff>148589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07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63754</xdr:rowOff>
    </xdr:from>
    <xdr:to>
      <xdr:col>81</xdr:col>
      <xdr:colOff>101600</xdr:colOff>
      <xdr:row>75</xdr:row>
      <xdr:rowOff>165354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292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10431</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2697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157480</xdr:rowOff>
    </xdr:from>
    <xdr:to>
      <xdr:col>76</xdr:col>
      <xdr:colOff>165100</xdr:colOff>
      <xdr:row>76</xdr:row>
      <xdr:rowOff>87630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104157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508</xdr:rowOff>
    </xdr:from>
    <xdr:to>
      <xdr:col>72</xdr:col>
      <xdr:colOff>38100</xdr:colOff>
      <xdr:row>76</xdr:row>
      <xdr:rowOff>102108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03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74</xdr:row>
      <xdr:rowOff>118635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280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67564</xdr:rowOff>
    </xdr:from>
    <xdr:to>
      <xdr:col>67</xdr:col>
      <xdr:colOff>101600</xdr:colOff>
      <xdr:row>72</xdr:row>
      <xdr:rowOff>169164</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241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14241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218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47192</xdr:rowOff>
    </xdr:from>
    <xdr:to>
      <xdr:col>85</xdr:col>
      <xdr:colOff>126364</xdr:colOff>
      <xdr:row>94</xdr:row>
      <xdr:rowOff>135813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649142"/>
          <a:ext cx="1269" cy="60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139640</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25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135813</xdr:rowOff>
    </xdr:from>
    <xdr:to>
      <xdr:col>86</xdr:col>
      <xdr:colOff>25400</xdr:colOff>
      <xdr:row>94</xdr:row>
      <xdr:rowOff>135813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25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165319</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4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47192</xdr:rowOff>
    </xdr:from>
    <xdr:to>
      <xdr:col>86</xdr:col>
      <xdr:colOff>25400</xdr:colOff>
      <xdr:row>91</xdr:row>
      <xdr:rowOff>47192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64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26619</xdr:rowOff>
    </xdr:from>
    <xdr:to>
      <xdr:col>85</xdr:col>
      <xdr:colOff>127000</xdr:colOff>
      <xdr:row>93</xdr:row>
      <xdr:rowOff>38125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800019"/>
          <a:ext cx="838200" cy="1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52621</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82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74194</xdr:rowOff>
    </xdr:from>
    <xdr:to>
      <xdr:col>85</xdr:col>
      <xdr:colOff>177800</xdr:colOff>
      <xdr:row>93</xdr:row>
      <xdr:rowOff>4344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58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30201</xdr:rowOff>
    </xdr:from>
    <xdr:to>
      <xdr:col>81</xdr:col>
      <xdr:colOff>50800</xdr:colOff>
      <xdr:row>93</xdr:row>
      <xdr:rowOff>38125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5975051"/>
          <a:ext cx="8890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99</xdr:row>
      <xdr:rowOff>83489</xdr:rowOff>
    </xdr:from>
    <xdr:to>
      <xdr:col>81</xdr:col>
      <xdr:colOff>101600</xdr:colOff>
      <xdr:row>100</xdr:row>
      <xdr:rowOff>13639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70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100</xdr:row>
      <xdr:rowOff>4766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71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30201</xdr:rowOff>
    </xdr:from>
    <xdr:to>
      <xdr:col>76</xdr:col>
      <xdr:colOff>114300</xdr:colOff>
      <xdr:row>93</xdr:row>
      <xdr:rowOff>39573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5975051"/>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151842</xdr:rowOff>
    </xdr:from>
    <xdr:to>
      <xdr:col>76</xdr:col>
      <xdr:colOff>165100</xdr:colOff>
      <xdr:row>98</xdr:row>
      <xdr:rowOff>81992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7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73119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1549</xdr:rowOff>
    </xdr:from>
    <xdr:to>
      <xdr:col>71</xdr:col>
      <xdr:colOff>177800</xdr:colOff>
      <xdr:row>93</xdr:row>
      <xdr:rowOff>39573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946399"/>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74270</xdr:rowOff>
    </xdr:from>
    <xdr:to>
      <xdr:col>72</xdr:col>
      <xdr:colOff>38100</xdr:colOff>
      <xdr:row>99</xdr:row>
      <xdr:rowOff>4420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8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166997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13463</xdr:rowOff>
    </xdr:from>
    <xdr:to>
      <xdr:col>67</xdr:col>
      <xdr:colOff>101600</xdr:colOff>
      <xdr:row>98</xdr:row>
      <xdr:rowOff>115063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81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106190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147269</xdr:rowOff>
    </xdr:from>
    <xdr:to>
      <xdr:col>85</xdr:col>
      <xdr:colOff>177800</xdr:colOff>
      <xdr:row>92</xdr:row>
      <xdr:rowOff>77419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7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170146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6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158775</xdr:rowOff>
    </xdr:from>
    <xdr:to>
      <xdr:col>81</xdr:col>
      <xdr:colOff>101600</xdr:colOff>
      <xdr:row>93</xdr:row>
      <xdr:rowOff>88925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9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105452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7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150851</xdr:rowOff>
    </xdr:from>
    <xdr:to>
      <xdr:col>76</xdr:col>
      <xdr:colOff>165100</xdr:colOff>
      <xdr:row>93</xdr:row>
      <xdr:rowOff>81001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92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97528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69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160223</xdr:rowOff>
    </xdr:from>
    <xdr:to>
      <xdr:col>72</xdr:col>
      <xdr:colOff>38100</xdr:colOff>
      <xdr:row>93</xdr:row>
      <xdr:rowOff>90373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9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106900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70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122199</xdr:rowOff>
    </xdr:from>
    <xdr:to>
      <xdr:col>67</xdr:col>
      <xdr:colOff>101600</xdr:colOff>
      <xdr:row>93</xdr:row>
      <xdr:rowOff>52349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8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68876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6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98878</xdr:rowOff>
    </xdr:from>
    <xdr:to>
      <xdr:col>116</xdr:col>
      <xdr:colOff>62864</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159595" y="6785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140805</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140805</xdr:rowOff>
    </xdr:from>
    <xdr:ext cx="249299"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6484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26505</xdr:rowOff>
    </xdr:from>
    <xdr:ext cx="249299"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713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39914</xdr:rowOff>
    </xdr:from>
    <xdr:to>
      <xdr:col>107</xdr:col>
      <xdr:colOff>101600</xdr:colOff>
      <xdr:row>30</xdr:row>
      <xdr:rowOff>141514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51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158041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4958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72572</xdr:rowOff>
    </xdr:from>
    <xdr:to>
      <xdr:col>102</xdr:col>
      <xdr:colOff>165100</xdr:colOff>
      <xdr:row>31</xdr:row>
      <xdr:rowOff>2722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521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19249</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499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7257</xdr:rowOff>
    </xdr:from>
    <xdr:to>
      <xdr:col>98</xdr:col>
      <xdr:colOff>38100</xdr:colOff>
      <xdr:row>30</xdr:row>
      <xdr:rowOff>108857</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51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125384</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4925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83655</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9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44,205</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97,650</a:t>
          </a:r>
          <a:r>
            <a:rPr kumimoji="1" lang="ja-JP" altLang="en-US" sz="1300">
              <a:latin typeface="ＭＳ Ｐゴシック" panose="020B0600070205080204" pitchFamily="50" charset="-128"/>
              <a:ea typeface="ＭＳ Ｐゴシック" panose="020B0600070205080204" pitchFamily="50" charset="-128"/>
            </a:rPr>
            <a:t>円減少している主な理由は、「特別定額給付金事業」の減によるものである。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225,194</a:t>
          </a:r>
          <a:r>
            <a:rPr kumimoji="1" lang="ja-JP" altLang="en-US" sz="1300">
              <a:latin typeface="ＭＳ Ｐゴシック" panose="020B0600070205080204" pitchFamily="50" charset="-128"/>
              <a:ea typeface="ＭＳ Ｐゴシック" panose="020B0600070205080204" pitchFamily="50" charset="-128"/>
            </a:rPr>
            <a:t>円となっている。近年、障害者自立支援扶助費や認定こども園給付費等の増加により増加傾向となっているが、前年度から住民一人当たり</a:t>
          </a:r>
          <a:r>
            <a:rPr kumimoji="1" lang="en-US" altLang="ja-JP" sz="1300">
              <a:latin typeface="ＭＳ Ｐゴシック" panose="020B0600070205080204" pitchFamily="50" charset="-128"/>
              <a:ea typeface="ＭＳ Ｐゴシック" panose="020B0600070205080204" pitchFamily="50" charset="-128"/>
            </a:rPr>
            <a:t>26,893</a:t>
          </a:r>
          <a:r>
            <a:rPr kumimoji="1" lang="ja-JP" altLang="en-US" sz="1300">
              <a:latin typeface="ＭＳ Ｐゴシック" panose="020B0600070205080204" pitchFamily="50" charset="-128"/>
              <a:ea typeface="ＭＳ Ｐゴシック" panose="020B0600070205080204" pitchFamily="50" charset="-128"/>
            </a:rPr>
            <a:t>円増加している主な理由は、「子育て世帯への臨時特別給付金事業」や「住民税非課税世帯等に対する臨時特別給付金事業」の増によるものである。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52,739</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16,930</a:t>
          </a:r>
          <a:r>
            <a:rPr kumimoji="1" lang="ja-JP" altLang="en-US" sz="1300">
              <a:latin typeface="ＭＳ Ｐゴシック" panose="020B0600070205080204" pitchFamily="50" charset="-128"/>
              <a:ea typeface="ＭＳ Ｐゴシック" panose="020B0600070205080204" pitchFamily="50" charset="-128"/>
            </a:rPr>
            <a:t>円増加している主な理由は、「新中核病院整備事業」や「新型コロナウイルスワクチン接種事業・接種体制確保事業」の増によるものである。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55,730</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7,210</a:t>
          </a:r>
          <a:r>
            <a:rPr kumimoji="1" lang="ja-JP" altLang="en-US" sz="1300">
              <a:latin typeface="ＭＳ Ｐゴシック" panose="020B0600070205080204" pitchFamily="50" charset="-128"/>
              <a:ea typeface="ＭＳ Ｐゴシック" panose="020B0600070205080204" pitchFamily="50" charset="-128"/>
            </a:rPr>
            <a:t>円増加している主な理由は、「道路除排雪事業」や「弘前城本丸石垣整備事業」の増によるものである。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44,352</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7,569</a:t>
          </a:r>
          <a:r>
            <a:rPr kumimoji="1" lang="ja-JP" altLang="en-US" sz="1300">
              <a:latin typeface="ＭＳ Ｐゴシック" panose="020B0600070205080204" pitchFamily="50" charset="-128"/>
              <a:ea typeface="ＭＳ Ｐゴシック" panose="020B0600070205080204" pitchFamily="50" charset="-128"/>
            </a:rPr>
            <a:t>円増加している主な理由は、「「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スクール構想の実現」に係る学校コンピュータ等整備事業」や「小・中学校トイレ改修事業」の減によるものである。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令和３年度は普通交付税の追加交付や除排雪経費等に係る特別交付税の増額などにより財政調整基金の取崩額を抑制することができ、実質単年度収支は</a:t>
          </a:r>
          <a:r>
            <a:rPr kumimoji="1" lang="en-US" altLang="ja-JP" sz="1200">
              <a:latin typeface="ＭＳ ゴシック" pitchFamily="49" charset="-128"/>
              <a:ea typeface="ＭＳ ゴシック" pitchFamily="49" charset="-128"/>
            </a:rPr>
            <a:t>2.81</a:t>
          </a:r>
          <a:r>
            <a:rPr kumimoji="1" lang="ja-JP" altLang="en-US" sz="1200">
              <a:latin typeface="ＭＳ ゴシック" pitchFamily="49" charset="-128"/>
              <a:ea typeface="ＭＳ ゴシック" pitchFamily="49" charset="-128"/>
            </a:rPr>
            <a:t>と黒字になった。</a:t>
          </a:r>
        </a:p>
        <a:p>
          <a:r>
            <a:rPr kumimoji="1" lang="ja-JP" altLang="en-US" sz="1200">
              <a:latin typeface="ＭＳ ゴシック" pitchFamily="49" charset="-128"/>
              <a:ea typeface="ＭＳ ゴシック" pitchFamily="49" charset="-128"/>
            </a:rPr>
            <a:t>　令和３年度末の財政調整基金残高は、約</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百万円となっており、前年度末現在高と比較して約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百万円増加している。災害や豪雪などに備え、一定程度の額を確保できている状況ではあるものの、引き続き中長期的な視点に立ち、健全な財政運営に努めていく。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は病院事業会計が一般会計からの基準外繰出により、令和２年度決算に引き続き黒字となった。令和３年度に市立病院を閉院し、令和４年度に新中核病院が開院したところであり、病院事業会計は令和３年度をもって病院事業清算費特別会計へ移行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一般会計の令和３年度決算は普通交付税の追加交付や除排雪経費等に係る特別交付税の増額などにより黒字額が増加した。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そのほか、各会計についても引き続き健全な財政運営に努めていく。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89468850</v>
      </c>
      <c r="BO4" s="488"/>
      <c r="BP4" s="488"/>
      <c r="BQ4" s="488"/>
      <c r="BR4" s="488"/>
      <c r="BS4" s="488"/>
      <c r="BT4" s="488"/>
      <c r="BU4" s="489"/>
      <c r="BV4" s="487">
        <v>97696353</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3</v>
      </c>
      <c r="CU4" s="628"/>
      <c r="CV4" s="628"/>
      <c r="CW4" s="628"/>
      <c r="CX4" s="628"/>
      <c r="CY4" s="628"/>
      <c r="CZ4" s="628"/>
      <c r="DA4" s="629"/>
      <c r="DB4" s="627">
        <v>1</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87412305</v>
      </c>
      <c r="BO5" s="459"/>
      <c r="BP5" s="459"/>
      <c r="BQ5" s="459"/>
      <c r="BR5" s="459"/>
      <c r="BS5" s="459"/>
      <c r="BT5" s="459"/>
      <c r="BU5" s="460"/>
      <c r="BV5" s="458">
        <v>96914794</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91.5</v>
      </c>
      <c r="CU5" s="456"/>
      <c r="CV5" s="456"/>
      <c r="CW5" s="456"/>
      <c r="CX5" s="456"/>
      <c r="CY5" s="456"/>
      <c r="CZ5" s="456"/>
      <c r="DA5" s="457"/>
      <c r="DB5" s="455">
        <v>96.6</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2056545</v>
      </c>
      <c r="BO6" s="459"/>
      <c r="BP6" s="459"/>
      <c r="BQ6" s="459"/>
      <c r="BR6" s="459"/>
      <c r="BS6" s="459"/>
      <c r="BT6" s="459"/>
      <c r="BU6" s="460"/>
      <c r="BV6" s="458">
        <v>781559</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95.1</v>
      </c>
      <c r="CU6" s="602"/>
      <c r="CV6" s="602"/>
      <c r="CW6" s="602"/>
      <c r="CX6" s="602"/>
      <c r="CY6" s="602"/>
      <c r="CZ6" s="602"/>
      <c r="DA6" s="603"/>
      <c r="DB6" s="601">
        <v>100.8</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736962</v>
      </c>
      <c r="BO7" s="459"/>
      <c r="BP7" s="459"/>
      <c r="BQ7" s="459"/>
      <c r="BR7" s="459"/>
      <c r="BS7" s="459"/>
      <c r="BT7" s="459"/>
      <c r="BU7" s="460"/>
      <c r="BV7" s="458">
        <v>360849</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43958111</v>
      </c>
      <c r="CU7" s="459"/>
      <c r="CV7" s="459"/>
      <c r="CW7" s="459"/>
      <c r="CX7" s="459"/>
      <c r="CY7" s="459"/>
      <c r="CZ7" s="459"/>
      <c r="DA7" s="460"/>
      <c r="DB7" s="458">
        <v>42413169</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1319583</v>
      </c>
      <c r="BO8" s="459"/>
      <c r="BP8" s="459"/>
      <c r="BQ8" s="459"/>
      <c r="BR8" s="459"/>
      <c r="BS8" s="459"/>
      <c r="BT8" s="459"/>
      <c r="BU8" s="460"/>
      <c r="BV8" s="458">
        <v>420710</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0.49</v>
      </c>
      <c r="CU8" s="562"/>
      <c r="CV8" s="562"/>
      <c r="CW8" s="562"/>
      <c r="CX8" s="562"/>
      <c r="CY8" s="562"/>
      <c r="CZ8" s="562"/>
      <c r="DA8" s="563"/>
      <c r="DB8" s="561">
        <v>0.5</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168466</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898873</v>
      </c>
      <c r="BO9" s="459"/>
      <c r="BP9" s="459"/>
      <c r="BQ9" s="459"/>
      <c r="BR9" s="459"/>
      <c r="BS9" s="459"/>
      <c r="BT9" s="459"/>
      <c r="BU9" s="460"/>
      <c r="BV9" s="458">
        <v>-107785</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15.8</v>
      </c>
      <c r="CU9" s="456"/>
      <c r="CV9" s="456"/>
      <c r="CW9" s="456"/>
      <c r="CX9" s="456"/>
      <c r="CY9" s="456"/>
      <c r="CZ9" s="456"/>
      <c r="DA9" s="457"/>
      <c r="DB9" s="455">
        <v>15.7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177411</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669888</v>
      </c>
      <c r="BO10" s="459"/>
      <c r="BP10" s="459"/>
      <c r="BQ10" s="459"/>
      <c r="BR10" s="459"/>
      <c r="BS10" s="459"/>
      <c r="BT10" s="459"/>
      <c r="BU10" s="460"/>
      <c r="BV10" s="458">
        <v>309513</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166385</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334521</v>
      </c>
      <c r="BO12" s="459"/>
      <c r="BP12" s="459"/>
      <c r="BQ12" s="459"/>
      <c r="BR12" s="459"/>
      <c r="BS12" s="459"/>
      <c r="BT12" s="459"/>
      <c r="BU12" s="460"/>
      <c r="BV12" s="458">
        <v>800000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139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140</v>
      </c>
      <c r="N13" s="543"/>
      <c r="O13" s="543"/>
      <c r="P13" s="543"/>
      <c r="Q13" s="544"/>
      <c r="R13" s="545">
        <v>165707</v>
      </c>
      <c r="S13" s="546"/>
      <c r="T13" s="546"/>
      <c r="U13" s="546"/>
      <c r="V13" s="547"/>
      <c r="W13" s="548" t="s">
        <v>141</v>
      </c>
      <c r="X13" s="444"/>
      <c r="Y13" s="444"/>
      <c r="Z13" s="444"/>
      <c r="AA13" s="444"/>
      <c r="AB13" s="445"/>
      <c r="AC13" s="411">
        <v>10917</v>
      </c>
      <c r="AD13" s="412"/>
      <c r="AE13" s="412"/>
      <c r="AF13" s="412"/>
      <c r="AG13" s="413"/>
      <c r="AH13" s="411">
        <v>12316</v>
      </c>
      <c r="AI13" s="412"/>
      <c r="AJ13" s="412"/>
      <c r="AK13" s="412"/>
      <c r="AL13" s="471"/>
      <c r="AM13" s="515" t="s">
        <v>142</v>
      </c>
      <c r="AN13" s="415"/>
      <c r="AO13" s="415"/>
      <c r="AP13" s="415"/>
      <c r="AQ13" s="415"/>
      <c r="AR13" s="415"/>
      <c r="AS13" s="415"/>
      <c r="AT13" s="416"/>
      <c r="AU13" s="516" t="s">
        <v>136</v>
      </c>
      <c r="AV13" s="517"/>
      <c r="AW13" s="517"/>
      <c r="AX13" s="517"/>
      <c r="AY13" s="472" t="s">
        <v>143</v>
      </c>
      <c r="AZ13" s="473"/>
      <c r="BA13" s="473"/>
      <c r="BB13" s="473"/>
      <c r="BC13" s="473"/>
      <c r="BD13" s="473"/>
      <c r="BE13" s="473"/>
      <c r="BF13" s="473"/>
      <c r="BG13" s="473"/>
      <c r="BH13" s="473"/>
      <c r="BI13" s="473"/>
      <c r="BJ13" s="473"/>
      <c r="BK13" s="473"/>
      <c r="BL13" s="473"/>
      <c r="BM13" s="474"/>
      <c r="BN13" s="458">
        <v>1234240</v>
      </c>
      <c r="BO13" s="459"/>
      <c r="BP13" s="459"/>
      <c r="BQ13" s="459"/>
      <c r="BR13" s="459"/>
      <c r="BS13" s="459"/>
      <c r="BT13" s="459"/>
      <c r="BU13" s="460"/>
      <c r="BV13" s="458">
        <v>-598272</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6.4</v>
      </c>
      <c r="CU13" s="456"/>
      <c r="CV13" s="456"/>
      <c r="CW13" s="456"/>
      <c r="CX13" s="456"/>
      <c r="CY13" s="456"/>
      <c r="CZ13" s="456"/>
      <c r="DA13" s="457"/>
      <c r="DB13" s="455">
        <v>6.4</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145</v>
      </c>
      <c r="M14" s="585"/>
      <c r="N14" s="585"/>
      <c r="O14" s="585"/>
      <c r="P14" s="585"/>
      <c r="Q14" s="586"/>
      <c r="R14" s="545">
        <v>168479</v>
      </c>
      <c r="S14" s="546"/>
      <c r="T14" s="546"/>
      <c r="U14" s="546"/>
      <c r="V14" s="547"/>
      <c r="W14" s="549"/>
      <c r="X14" s="447"/>
      <c r="Y14" s="447"/>
      <c r="Z14" s="447"/>
      <c r="AA14" s="447"/>
      <c r="AB14" s="448"/>
      <c r="AC14" s="538">
        <v>13.8</v>
      </c>
      <c r="AD14" s="539"/>
      <c r="AE14" s="539"/>
      <c r="AF14" s="539"/>
      <c r="AG14" s="540"/>
      <c r="AH14" s="538">
        <v>15.4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v>47.4</v>
      </c>
      <c r="CU14" s="556"/>
      <c r="CV14" s="556"/>
      <c r="CW14" s="556"/>
      <c r="CX14" s="556"/>
      <c r="CY14" s="556"/>
      <c r="CZ14" s="556"/>
      <c r="DA14" s="557"/>
      <c r="DB14" s="555">
        <v>48.6</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140</v>
      </c>
      <c r="N15" s="543"/>
      <c r="O15" s="543"/>
      <c r="P15" s="543"/>
      <c r="Q15" s="544"/>
      <c r="R15" s="545">
        <v>167724</v>
      </c>
      <c r="S15" s="546"/>
      <c r="T15" s="546"/>
      <c r="U15" s="546"/>
      <c r="V15" s="547"/>
      <c r="W15" s="548" t="s">
        <v>147</v>
      </c>
      <c r="X15" s="444"/>
      <c r="Y15" s="444"/>
      <c r="Z15" s="444"/>
      <c r="AA15" s="444"/>
      <c r="AB15" s="445"/>
      <c r="AC15" s="411">
        <v>12995</v>
      </c>
      <c r="AD15" s="412"/>
      <c r="AE15" s="412"/>
      <c r="AF15" s="412"/>
      <c r="AG15" s="413"/>
      <c r="AH15" s="411">
        <v>13579</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17484918</v>
      </c>
      <c r="BO15" s="488"/>
      <c r="BP15" s="488"/>
      <c r="BQ15" s="488"/>
      <c r="BR15" s="488"/>
      <c r="BS15" s="488"/>
      <c r="BT15" s="488"/>
      <c r="BU15" s="489"/>
      <c r="BV15" s="487">
        <v>18066870</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16.5</v>
      </c>
      <c r="AD16" s="539"/>
      <c r="AE16" s="539"/>
      <c r="AF16" s="539"/>
      <c r="AG16" s="540"/>
      <c r="AH16" s="538">
        <v>16.899999999999999</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37081443</v>
      </c>
      <c r="BO16" s="459"/>
      <c r="BP16" s="459"/>
      <c r="BQ16" s="459"/>
      <c r="BR16" s="459"/>
      <c r="BS16" s="459"/>
      <c r="BT16" s="459"/>
      <c r="BU16" s="460"/>
      <c r="BV16" s="458">
        <v>35877912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151</v>
      </c>
      <c r="S17" s="536"/>
      <c r="T17" s="536"/>
      <c r="U17" s="536"/>
      <c r="V17" s="537"/>
      <c r="W17" s="548" t="s">
        <v>154</v>
      </c>
      <c r="X17" s="444"/>
      <c r="Y17" s="444"/>
      <c r="Z17" s="444"/>
      <c r="AA17" s="444"/>
      <c r="AB17" s="445"/>
      <c r="AC17" s="411">
        <v>54926</v>
      </c>
      <c r="AD17" s="412"/>
      <c r="AE17" s="412"/>
      <c r="AF17" s="412"/>
      <c r="AG17" s="413"/>
      <c r="AH17" s="411">
        <v>54242</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22048505</v>
      </c>
      <c r="BO17" s="459"/>
      <c r="BP17" s="459"/>
      <c r="BQ17" s="459"/>
      <c r="BR17" s="459"/>
      <c r="BS17" s="459"/>
      <c r="BT17" s="459"/>
      <c r="BU17" s="460"/>
      <c r="BV17" s="458">
        <v>22850022</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524.20000000000005</v>
      </c>
      <c r="M18" s="511"/>
      <c r="N18" s="511"/>
      <c r="O18" s="511"/>
      <c r="P18" s="511"/>
      <c r="Q18" s="511"/>
      <c r="R18" s="512"/>
      <c r="S18" s="512"/>
      <c r="T18" s="512"/>
      <c r="U18" s="512"/>
      <c r="V18" s="513"/>
      <c r="W18" s="529"/>
      <c r="X18" s="530"/>
      <c r="Y18" s="530"/>
      <c r="Z18" s="530"/>
      <c r="AA18" s="530"/>
      <c r="AB18" s="554"/>
      <c r="AC18" s="428">
        <v>69.7</v>
      </c>
      <c r="AD18" s="429"/>
      <c r="AE18" s="429"/>
      <c r="AF18" s="429"/>
      <c r="AG18" s="514"/>
      <c r="AH18" s="428">
        <v>67.7</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41997340</v>
      </c>
      <c r="BO18" s="459"/>
      <c r="BP18" s="459"/>
      <c r="BQ18" s="459"/>
      <c r="BR18" s="459"/>
      <c r="BS18" s="459"/>
      <c r="BT18" s="459"/>
      <c r="BU18" s="460"/>
      <c r="BV18" s="458">
        <v>42123890</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321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51965622</v>
      </c>
      <c r="BO19" s="459"/>
      <c r="BP19" s="459"/>
      <c r="BQ19" s="459"/>
      <c r="BR19" s="459"/>
      <c r="BS19" s="459"/>
      <c r="BT19" s="459"/>
      <c r="BU19" s="460"/>
      <c r="BV19" s="458">
        <v>50587452</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71022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82554390</v>
      </c>
      <c r="BO22" s="488"/>
      <c r="BP22" s="488"/>
      <c r="BQ22" s="488"/>
      <c r="BR22" s="488"/>
      <c r="BS22" s="488"/>
      <c r="BT22" s="488"/>
      <c r="BU22" s="489"/>
      <c r="BV22" s="487">
        <v>83898061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68127333</v>
      </c>
      <c r="BO23" s="459"/>
      <c r="BP23" s="459"/>
      <c r="BQ23" s="459"/>
      <c r="BR23" s="459"/>
      <c r="BS23" s="459"/>
      <c r="BT23" s="459"/>
      <c r="BU23" s="460"/>
      <c r="BV23" s="458">
        <v>72198991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10350</v>
      </c>
      <c r="R24" s="412"/>
      <c r="S24" s="412"/>
      <c r="T24" s="412"/>
      <c r="U24" s="412"/>
      <c r="V24" s="413"/>
      <c r="W24" s="501"/>
      <c r="X24" s="438"/>
      <c r="Y24" s="439"/>
      <c r="Z24" s="414" t="s">
        <v>171</v>
      </c>
      <c r="AA24" s="415"/>
      <c r="AB24" s="415"/>
      <c r="AC24" s="415"/>
      <c r="AD24" s="415"/>
      <c r="AE24" s="415"/>
      <c r="AF24" s="415"/>
      <c r="AG24" s="416"/>
      <c r="AH24" s="411">
        <v>1028</v>
      </c>
      <c r="AI24" s="412"/>
      <c r="AJ24" s="412"/>
      <c r="AK24" s="412"/>
      <c r="AL24" s="413"/>
      <c r="AM24" s="411">
        <v>2995592</v>
      </c>
      <c r="AN24" s="412"/>
      <c r="AO24" s="412"/>
      <c r="AP24" s="412"/>
      <c r="AQ24" s="412"/>
      <c r="AR24" s="413"/>
      <c r="AS24" s="411">
        <v>2914</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53462330</v>
      </c>
      <c r="BO24" s="459"/>
      <c r="BP24" s="459"/>
      <c r="BQ24" s="459"/>
      <c r="BR24" s="459"/>
      <c r="BS24" s="459"/>
      <c r="BT24" s="459"/>
      <c r="BU24" s="460"/>
      <c r="BV24" s="458">
        <v>54050634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8510</v>
      </c>
      <c r="R25" s="412"/>
      <c r="S25" s="412"/>
      <c r="T25" s="412"/>
      <c r="U25" s="412"/>
      <c r="V25" s="413"/>
      <c r="W25" s="501"/>
      <c r="X25" s="438"/>
      <c r="Y25" s="439"/>
      <c r="Z25" s="414" t="s">
        <v>174</v>
      </c>
      <c r="AA25" s="415"/>
      <c r="AB25" s="415"/>
      <c r="AC25" s="415"/>
      <c r="AD25" s="415"/>
      <c r="AE25" s="415"/>
      <c r="AF25" s="415"/>
      <c r="AG25" s="416"/>
      <c r="AH25" s="411" t="s">
        <v>175</v>
      </c>
      <c r="AI25" s="412"/>
      <c r="AJ25" s="412"/>
      <c r="AK25" s="412"/>
      <c r="AL25" s="413"/>
      <c r="AM25" s="411" t="s">
        <v>139</v>
      </c>
      <c r="AN25" s="412"/>
      <c r="AO25" s="412"/>
      <c r="AP25" s="412"/>
      <c r="AQ25" s="412"/>
      <c r="AR25" s="413"/>
      <c r="AS25" s="411" t="s">
        <v>139</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21154260</v>
      </c>
      <c r="BO25" s="488"/>
      <c r="BP25" s="488"/>
      <c r="BQ25" s="488"/>
      <c r="BR25" s="488"/>
      <c r="BS25" s="488"/>
      <c r="BT25" s="488"/>
      <c r="BU25" s="489"/>
      <c r="BV25" s="487">
        <v>24208916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7380</v>
      </c>
      <c r="R26" s="412"/>
      <c r="S26" s="412"/>
      <c r="T26" s="412"/>
      <c r="U26" s="412"/>
      <c r="V26" s="413"/>
      <c r="W26" s="501"/>
      <c r="X26" s="438"/>
      <c r="Y26" s="439"/>
      <c r="Z26" s="414" t="s">
        <v>178</v>
      </c>
      <c r="AA26" s="469"/>
      <c r="AB26" s="469"/>
      <c r="AC26" s="469"/>
      <c r="AD26" s="469"/>
      <c r="AE26" s="469"/>
      <c r="AF26" s="469"/>
      <c r="AG26" s="470"/>
      <c r="AH26" s="411">
        <v>93</v>
      </c>
      <c r="AI26" s="412"/>
      <c r="AJ26" s="412"/>
      <c r="AK26" s="412"/>
      <c r="AL26" s="413"/>
      <c r="AM26" s="411">
        <v>241335</v>
      </c>
      <c r="AN26" s="412"/>
      <c r="AO26" s="412"/>
      <c r="AP26" s="412"/>
      <c r="AQ26" s="412"/>
      <c r="AR26" s="413"/>
      <c r="AS26" s="411">
        <v>2595</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139</v>
      </c>
      <c r="BO26" s="459"/>
      <c r="BP26" s="459"/>
      <c r="BQ26" s="459"/>
      <c r="BR26" s="459"/>
      <c r="BS26" s="459"/>
      <c r="BT26" s="459"/>
      <c r="BU26" s="460"/>
      <c r="BV26" s="458" t="s">
        <v>139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6100</v>
      </c>
      <c r="R27" s="412"/>
      <c r="S27" s="412"/>
      <c r="T27" s="412"/>
      <c r="U27" s="412"/>
      <c r="V27" s="413"/>
      <c r="W27" s="501"/>
      <c r="X27" s="438"/>
      <c r="Y27" s="439"/>
      <c r="Z27" s="414" t="s">
        <v>181</v>
      </c>
      <c r="AA27" s="415"/>
      <c r="AB27" s="415"/>
      <c r="AC27" s="415"/>
      <c r="AD27" s="415"/>
      <c r="AE27" s="415"/>
      <c r="AF27" s="415"/>
      <c r="AG27" s="416"/>
      <c r="AH27" s="411">
        <v>16</v>
      </c>
      <c r="AI27" s="412"/>
      <c r="AJ27" s="412"/>
      <c r="AK27" s="412"/>
      <c r="AL27" s="413"/>
      <c r="AM27" s="411">
        <v>64352</v>
      </c>
      <c r="AN27" s="412"/>
      <c r="AO27" s="412"/>
      <c r="AP27" s="412"/>
      <c r="AQ27" s="412"/>
      <c r="AR27" s="413"/>
      <c r="AS27" s="411">
        <v>4022</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575673</v>
      </c>
      <c r="BO27" s="493"/>
      <c r="BP27" s="493"/>
      <c r="BQ27" s="493"/>
      <c r="BR27" s="493"/>
      <c r="BS27" s="493"/>
      <c r="BT27" s="493"/>
      <c r="BU27" s="494"/>
      <c r="BV27" s="492">
        <v>614890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5470</v>
      </c>
      <c r="R28" s="412"/>
      <c r="S28" s="412"/>
      <c r="T28" s="412"/>
      <c r="U28" s="412"/>
      <c r="V28" s="413"/>
      <c r="W28" s="501"/>
      <c r="X28" s="438"/>
      <c r="Y28" s="439"/>
      <c r="Z28" s="414" t="s">
        <v>184</v>
      </c>
      <c r="AA28" s="415"/>
      <c r="AB28" s="415"/>
      <c r="AC28" s="415"/>
      <c r="AD28" s="415"/>
      <c r="AE28" s="415"/>
      <c r="AF28" s="415"/>
      <c r="AG28" s="416"/>
      <c r="AH28" s="411" t="s">
        <v>139</v>
      </c>
      <c r="AI28" s="412"/>
      <c r="AJ28" s="412"/>
      <c r="AK28" s="412"/>
      <c r="AL28" s="413"/>
      <c r="AM28" s="411" t="s">
        <v>175</v>
      </c>
      <c r="AN28" s="412"/>
      <c r="AO28" s="412"/>
      <c r="AP28" s="412"/>
      <c r="AQ28" s="412"/>
      <c r="AR28" s="413"/>
      <c r="AS28" s="411" t="s">
        <v>139</v>
      </c>
      <c r="AT28" s="412"/>
      <c r="AU28" s="412"/>
      <c r="AV28" s="412"/>
      <c r="AW28" s="412"/>
      <c r="AX28" s="471"/>
      <c r="AY28" s="475" t="s">
        <v>185</v>
      </c>
      <c r="AZ28" s="476"/>
      <c r="BA28" s="476"/>
      <c r="BB28" s="477"/>
      <c r="BC28" s="484" t="s">
        <v>47</v>
      </c>
      <c r="BD28" s="485"/>
      <c r="BE28" s="485"/>
      <c r="BF28" s="485"/>
      <c r="BG28" s="485"/>
      <c r="BH28" s="485"/>
      <c r="BI28" s="485"/>
      <c r="BJ28" s="485"/>
      <c r="BK28" s="485"/>
      <c r="BL28" s="485"/>
      <c r="BM28" s="486"/>
      <c r="BN28" s="487">
        <v>2923764</v>
      </c>
      <c r="BO28" s="488"/>
      <c r="BP28" s="488"/>
      <c r="BQ28" s="488"/>
      <c r="BR28" s="488"/>
      <c r="BS28" s="488"/>
      <c r="BT28" s="488"/>
      <c r="BU28" s="489"/>
      <c r="BV28" s="487">
        <v>2588397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26</v>
      </c>
      <c r="M29" s="412"/>
      <c r="N29" s="412"/>
      <c r="O29" s="412"/>
      <c r="P29" s="413"/>
      <c r="Q29" s="411">
        <v>5170</v>
      </c>
      <c r="R29" s="412"/>
      <c r="S29" s="412"/>
      <c r="T29" s="412"/>
      <c r="U29" s="412"/>
      <c r="V29" s="413"/>
      <c r="W29" s="502"/>
      <c r="X29" s="503"/>
      <c r="Y29" s="504"/>
      <c r="Z29" s="414" t="s">
        <v>187</v>
      </c>
      <c r="AA29" s="415"/>
      <c r="AB29" s="415"/>
      <c r="AC29" s="415"/>
      <c r="AD29" s="415"/>
      <c r="AE29" s="415"/>
      <c r="AF29" s="415"/>
      <c r="AG29" s="416"/>
      <c r="AH29" s="411">
        <v>1044</v>
      </c>
      <c r="AI29" s="412"/>
      <c r="AJ29" s="412"/>
      <c r="AK29" s="412"/>
      <c r="AL29" s="413"/>
      <c r="AM29" s="411">
        <v>3059944</v>
      </c>
      <c r="AN29" s="412"/>
      <c r="AO29" s="412"/>
      <c r="AP29" s="412"/>
      <c r="AQ29" s="412"/>
      <c r="AR29" s="413"/>
      <c r="AS29" s="411">
        <v>2931</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694280</v>
      </c>
      <c r="BO29" s="459"/>
      <c r="BP29" s="459"/>
      <c r="BQ29" s="459"/>
      <c r="BR29" s="459"/>
      <c r="BS29" s="459"/>
      <c r="BT29" s="459"/>
      <c r="BU29" s="460"/>
      <c r="BV29" s="458">
        <v>694266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94.5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6394949</v>
      </c>
      <c r="BO30" s="493"/>
      <c r="BP30" s="493"/>
      <c r="BQ30" s="493"/>
      <c r="BR30" s="493"/>
      <c r="BS30" s="493"/>
      <c r="BT30" s="493"/>
      <c r="BU30" s="494"/>
      <c r="BV30" s="492">
        <v>5823188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198</v>
      </c>
      <c r="X33" s="409"/>
      <c r="Y33" s="409"/>
      <c r="Z33" s="409"/>
      <c r="AA33" s="409"/>
      <c r="AB33" s="409"/>
      <c r="AC33" s="409"/>
      <c r="AD33" s="409"/>
      <c r="AE33" s="409"/>
      <c r="AF33" s="409"/>
      <c r="AG33" s="409"/>
      <c r="AH33" s="409"/>
      <c r="AI33" s="409"/>
      <c r="AJ33" s="409"/>
      <c r="AK33" s="409"/>
      <c r="AL33" s="203"/>
      <c r="AM33" s="410" t="s">
        <v>199</v>
      </c>
      <c r="AN33" s="410"/>
      <c r="AO33" s="409" t="s">
        <v>197</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199</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弘前地区環境整備事務組合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一般社団法人　岩木振興社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病院事業会計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弘前地区消防事務組合</v>
      </c>
      <c r="BZ35" s="407"/>
      <c r="CA35" s="407"/>
      <c r="CB35" s="407"/>
      <c r="CC35" s="407"/>
      <c r="CD35" s="407"/>
      <c r="CE35" s="407"/>
      <c r="CF35" s="407"/>
      <c r="CG35" s="407"/>
      <c r="CH35" s="407"/>
      <c r="CI35" s="407"/>
      <c r="CJ35" s="407"/>
      <c r="CK35" s="407"/>
      <c r="CL35" s="407"/>
      <c r="CM35" s="407"/>
      <c r="CN35" s="178"/>
      <c r="CO35" s="406">
        <f t="shared" ref="CO35:CO43" si="3">IF(CQ35="","",CO34+1)</f>
        <v>18</v>
      </c>
      <c r="CP35" s="406"/>
      <c r="CQ35" s="407" t="str">
        <f>IF('各会計、関係団体の財政状況及び健全化判断比率'!BS8="","",'各会計、関係団体の財政状況及び健全化判断比率'!BS8)</f>
        <v>一般社団法人　星と森のロマントピア</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7</v>
      </c>
      <c r="AN36" s="406"/>
      <c r="AO36" s="407" t="str">
        <f>IF('各会計、関係団体の財政状況及び健全化判断比率'!B33="","",'各会計、関係団体の財政状況及び健全化判断比率'!B33)</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津軽広域水道企業団津軽事業部</v>
      </c>
      <c r="BZ36" s="407"/>
      <c r="CA36" s="407"/>
      <c r="CB36" s="407"/>
      <c r="CC36" s="407"/>
      <c r="CD36" s="407"/>
      <c r="CE36" s="407"/>
      <c r="CF36" s="407"/>
      <c r="CG36" s="407"/>
      <c r="CH36" s="407"/>
      <c r="CI36" s="407"/>
      <c r="CJ36" s="407"/>
      <c r="CK36" s="407"/>
      <c r="CL36" s="407"/>
      <c r="CM36" s="407"/>
      <c r="CN36" s="178"/>
      <c r="CO36" s="406">
        <f t="shared" si="3"/>
        <v>19</v>
      </c>
      <c r="CP36" s="406"/>
      <c r="CQ36" s="407" t="str">
        <f>IF('各会計、関係団体の財政状況及び健全化判断比率'!BS9="","",'各会計、関係団体の財政状況及び健全化判断比率'!BS9)</f>
        <v>一般社団法人　弘前市みどりの協会</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津軽広域連合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青森県後期高齢者医療広域連合（一般会計）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青森県後期高齢者医療広域連合（特別会計）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青森県市長会館管理組合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15</v>
      </c>
      <c r="BX41" s="406"/>
      <c r="BY41" s="407" t="str">
        <f>IF('各会計、関係団体の財政状況及び健全化判断比率'!B75="","",'各会計、関係団体の財政状況及び健全化判断比率'!B75)</f>
        <v>青森県交通災害共済組合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16</v>
      </c>
      <c r="BX42" s="406"/>
      <c r="BY42" s="407" t="str">
        <f>IF('各会計、関係団体の財政状況及び健全化判断比率'!B76="","",'各会計、関係団体の財政状況及び健全化判断比率'!B76)</f>
        <v>青森県市町村総合事務組合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5" t="s">
        <v>571</v>
      </c>
      <c r="D34" s="1215"/>
      <c r="E34" s="1216"/>
      <c r="F34" s="32">
        <v>7.02</v>
      </c>
      <c r="G34" s="33">
        <v>7.99</v>
      </c>
      <c r="H34" s="33">
        <v>9.18</v>
      </c>
      <c r="I34" s="33">
        <v>10.08</v>
      </c>
      <c r="J34" s="34">
        <v>10.83</v>
      </c>
      <c r="K34" s="22"/>
      <c r="L34" s="22"/>
      <c r="M34" s="22"/>
      <c r="N34" s="22"/>
      <c r="O34" s="22"/>
      <c r="P34" s="22"/>
    </row>
    <row r="35" spans="1:16" ht="39" customHeight="1" x14ac:dyDescent="0.15">
      <c r="A35" s="22"/>
      <c r="B35" s="35"/>
      <c r="C35" s="1209" t="s">
        <v>572</v>
      </c>
      <c r="D35" s="1210"/>
      <c r="E35" s="1211"/>
      <c r="F35" s="36">
        <v>5.0599999999999996</v>
      </c>
      <c r="G35" s="37">
        <v>5.07</v>
      </c>
      <c r="H35" s="37">
        <v>5.18</v>
      </c>
      <c r="I35" s="37">
        <v>4.63</v>
      </c>
      <c r="J35" s="38">
        <v>4.16</v>
      </c>
      <c r="K35" s="22"/>
      <c r="L35" s="22"/>
      <c r="M35" s="22"/>
      <c r="N35" s="22"/>
      <c r="O35" s="22"/>
      <c r="P35" s="22"/>
    </row>
    <row r="36" spans="1:16" ht="39" customHeight="1" x14ac:dyDescent="0.15">
      <c r="A36" s="22"/>
      <c r="B36" s="35"/>
      <c r="C36" s="1209" t="s">
        <v>573</v>
      </c>
      <c r="D36" s="1210"/>
      <c r="E36" s="1211"/>
      <c r="F36" s="36">
        <v>1.24</v>
      </c>
      <c r="G36" s="37">
        <v>1.28</v>
      </c>
      <c r="H36" s="37">
        <v>1.26</v>
      </c>
      <c r="I36" s="37">
        <v>0.99</v>
      </c>
      <c r="J36" s="38">
        <v>3</v>
      </c>
      <c r="K36" s="22"/>
      <c r="L36" s="22"/>
      <c r="M36" s="22"/>
      <c r="N36" s="22"/>
      <c r="O36" s="22"/>
      <c r="P36" s="22"/>
    </row>
    <row r="37" spans="1:16" ht="39" customHeight="1" x14ac:dyDescent="0.15">
      <c r="A37" s="22"/>
      <c r="B37" s="35"/>
      <c r="C37" s="1209" t="s">
        <v>574</v>
      </c>
      <c r="D37" s="1210"/>
      <c r="E37" s="1211"/>
      <c r="F37" s="36">
        <v>0</v>
      </c>
      <c r="G37" s="37">
        <v>1.71</v>
      </c>
      <c r="H37" s="37">
        <v>1.25</v>
      </c>
      <c r="I37" s="37">
        <v>1.53</v>
      </c>
      <c r="J37" s="38">
        <v>1.62</v>
      </c>
      <c r="K37" s="22"/>
      <c r="L37" s="22"/>
      <c r="M37" s="22"/>
      <c r="N37" s="22"/>
      <c r="O37" s="22"/>
      <c r="P37" s="22"/>
    </row>
    <row r="38" spans="1:16" ht="39" customHeight="1" x14ac:dyDescent="0.15">
      <c r="A38" s="22"/>
      <c r="B38" s="35"/>
      <c r="C38" s="1209" t="s">
        <v>575</v>
      </c>
      <c r="D38" s="1210"/>
      <c r="E38" s="1211"/>
      <c r="F38" s="36">
        <v>0.82</v>
      </c>
      <c r="G38" s="37">
        <v>0.96</v>
      </c>
      <c r="H38" s="37">
        <v>0.28000000000000003</v>
      </c>
      <c r="I38" s="37">
        <v>0.24</v>
      </c>
      <c r="J38" s="38">
        <v>1.21</v>
      </c>
      <c r="K38" s="22"/>
      <c r="L38" s="22"/>
      <c r="M38" s="22"/>
      <c r="N38" s="22"/>
      <c r="O38" s="22"/>
      <c r="P38" s="22"/>
    </row>
    <row r="39" spans="1:16" ht="39" customHeight="1" x14ac:dyDescent="0.15">
      <c r="A39" s="22"/>
      <c r="B39" s="35"/>
      <c r="C39" s="1209" t="s">
        <v>576</v>
      </c>
      <c r="D39" s="1210"/>
      <c r="E39" s="1211"/>
      <c r="F39" s="36" t="s">
        <v>577</v>
      </c>
      <c r="G39" s="37" t="s">
        <v>578</v>
      </c>
      <c r="H39" s="37" t="s">
        <v>579</v>
      </c>
      <c r="I39" s="37">
        <v>0.98</v>
      </c>
      <c r="J39" s="38">
        <v>0.79</v>
      </c>
      <c r="K39" s="22"/>
      <c r="L39" s="22"/>
      <c r="M39" s="22"/>
      <c r="N39" s="22"/>
      <c r="O39" s="22"/>
      <c r="P39" s="22"/>
    </row>
    <row r="40" spans="1:16" ht="39" customHeight="1" x14ac:dyDescent="0.15">
      <c r="A40" s="22"/>
      <c r="B40" s="35"/>
      <c r="C40" s="1209" t="s">
        <v>580</v>
      </c>
      <c r="D40" s="1210"/>
      <c r="E40" s="1211"/>
      <c r="F40" s="36">
        <v>7.0000000000000007E-2</v>
      </c>
      <c r="G40" s="37">
        <v>7.0000000000000007E-2</v>
      </c>
      <c r="H40" s="37">
        <v>0.05</v>
      </c>
      <c r="I40" s="37">
        <v>0.08</v>
      </c>
      <c r="J40" s="38">
        <v>0.1</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581</v>
      </c>
      <c r="D42" s="1210"/>
      <c r="E42" s="1211"/>
      <c r="F42" s="36" t="s">
        <v>522</v>
      </c>
      <c r="G42" s="37" t="s">
        <v>522</v>
      </c>
      <c r="H42" s="37" t="s">
        <v>522</v>
      </c>
      <c r="I42" s="37" t="s">
        <v>522</v>
      </c>
      <c r="J42" s="38" t="s">
        <v>522</v>
      </c>
      <c r="K42" s="22"/>
      <c r="L42" s="22"/>
      <c r="M42" s="22"/>
      <c r="N42" s="22"/>
      <c r="O42" s="22"/>
      <c r="P42" s="22"/>
    </row>
    <row r="43" spans="1:16" ht="39" customHeight="1" thickBot="1" x14ac:dyDescent="0.2">
      <c r="A43" s="22"/>
      <c r="B43" s="40"/>
      <c r="C43" s="1212" t="s">
        <v>582</v>
      </c>
      <c r="D43" s="1213"/>
      <c r="E43" s="1214"/>
      <c r="F43" s="41" t="s">
        <v>522</v>
      </c>
      <c r="G43" s="42" t="s">
        <v>522</v>
      </c>
      <c r="H43" s="42" t="s">
        <v>522</v>
      </c>
      <c r="I43" s="42" t="s">
        <v>522</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k9+ZiDRaGvxBFVKsP0slK65LHkR00/iGpfRfqHdgI/2gruAwt6+ax7an9rUuHsEGmc1j56dPvT7AV9K8MaSQg==" saltValue="1H2C6UWP4e+uOdQaKrvx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8539</v>
      </c>
      <c r="L45" s="60">
        <v>8354</v>
      </c>
      <c r="M45" s="60">
        <v>8287</v>
      </c>
      <c r="N45" s="60">
        <v>8185</v>
      </c>
      <c r="O45" s="61">
        <v>8483</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522</v>
      </c>
      <c r="L46" s="64" t="s">
        <v>522</v>
      </c>
      <c r="M46" s="64" t="s">
        <v>522</v>
      </c>
      <c r="N46" s="64" t="s">
        <v>522</v>
      </c>
      <c r="O46" s="65" t="s">
        <v>522</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522</v>
      </c>
      <c r="L47" s="64" t="s">
        <v>522</v>
      </c>
      <c r="M47" s="64" t="s">
        <v>522</v>
      </c>
      <c r="N47" s="64" t="s">
        <v>522</v>
      </c>
      <c r="O47" s="65" t="s">
        <v>522</v>
      </c>
      <c r="P47" s="48"/>
      <c r="Q47" s="48"/>
      <c r="R47" s="48"/>
      <c r="S47" s="48"/>
      <c r="T47" s="48"/>
      <c r="U47" s="48"/>
    </row>
    <row r="48" spans="1:21" ht="30.75" customHeight="1" x14ac:dyDescent="0.15">
      <c r="A48" s="48"/>
      <c r="B48" s="1237"/>
      <c r="C48" s="1238"/>
      <c r="D48" s="62"/>
      <c r="E48" s="1219" t="s">
        <v>14</v>
      </c>
      <c r="F48" s="1219"/>
      <c r="G48" s="1219"/>
      <c r="H48" s="1219"/>
      <c r="I48" s="1219"/>
      <c r="J48" s="1220"/>
      <c r="K48" s="63">
        <v>1769</v>
      </c>
      <c r="L48" s="64">
        <v>1616</v>
      </c>
      <c r="M48" s="64">
        <v>1608</v>
      </c>
      <c r="N48" s="64">
        <v>1564</v>
      </c>
      <c r="O48" s="65">
        <v>1497</v>
      </c>
      <c r="P48" s="48"/>
      <c r="Q48" s="48"/>
      <c r="R48" s="48"/>
      <c r="S48" s="48"/>
      <c r="T48" s="48"/>
      <c r="U48" s="48"/>
    </row>
    <row r="49" spans="1:21" ht="30.75" customHeight="1" x14ac:dyDescent="0.15">
      <c r="A49" s="48"/>
      <c r="B49" s="1237"/>
      <c r="C49" s="1238"/>
      <c r="D49" s="62"/>
      <c r="E49" s="1219" t="s">
        <v>15</v>
      </c>
      <c r="F49" s="1219"/>
      <c r="G49" s="1219"/>
      <c r="H49" s="1219"/>
      <c r="I49" s="1219"/>
      <c r="J49" s="1220"/>
      <c r="K49" s="63">
        <v>679</v>
      </c>
      <c r="L49" s="64">
        <v>354</v>
      </c>
      <c r="M49" s="64">
        <v>374</v>
      </c>
      <c r="N49" s="64">
        <v>388</v>
      </c>
      <c r="O49" s="65">
        <v>367</v>
      </c>
      <c r="P49" s="48"/>
      <c r="Q49" s="48"/>
      <c r="R49" s="48"/>
      <c r="S49" s="48"/>
      <c r="T49" s="48"/>
      <c r="U49" s="48"/>
    </row>
    <row r="50" spans="1:21" ht="30.75" customHeight="1" x14ac:dyDescent="0.15">
      <c r="A50" s="48"/>
      <c r="B50" s="1237"/>
      <c r="C50" s="1238"/>
      <c r="D50" s="62"/>
      <c r="E50" s="1219" t="s">
        <v>16</v>
      </c>
      <c r="F50" s="1219"/>
      <c r="G50" s="1219"/>
      <c r="H50" s="1219"/>
      <c r="I50" s="1219"/>
      <c r="J50" s="1220"/>
      <c r="K50" s="63">
        <v>25</v>
      </c>
      <c r="L50" s="64">
        <v>10</v>
      </c>
      <c r="M50" s="64">
        <v>17</v>
      </c>
      <c r="N50" s="64">
        <v>44</v>
      </c>
      <c r="O50" s="65">
        <v>151</v>
      </c>
      <c r="P50" s="48"/>
      <c r="Q50" s="48"/>
      <c r="R50" s="48"/>
      <c r="S50" s="48"/>
      <c r="T50" s="48"/>
      <c r="U50" s="48"/>
    </row>
    <row r="51" spans="1:21" ht="30.75" customHeight="1" x14ac:dyDescent="0.15">
      <c r="A51" s="48"/>
      <c r="B51" s="1239"/>
      <c r="C51" s="1240"/>
      <c r="D51" s="66"/>
      <c r="E51" s="1219" t="s">
        <v>17</v>
      </c>
      <c r="F51" s="1219"/>
      <c r="G51" s="1219"/>
      <c r="H51" s="1219"/>
      <c r="I51" s="1219"/>
      <c r="J51" s="1220"/>
      <c r="K51" s="63">
        <v>0</v>
      </c>
      <c r="L51" s="64">
        <v>0</v>
      </c>
      <c r="M51" s="64" t="s">
        <v>522</v>
      </c>
      <c r="N51" s="64" t="s">
        <v>522</v>
      </c>
      <c r="O51" s="65" t="s">
        <v>522</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8201</v>
      </c>
      <c r="L52" s="64">
        <v>8046</v>
      </c>
      <c r="M52" s="64">
        <v>7987</v>
      </c>
      <c r="N52" s="64">
        <v>8001</v>
      </c>
      <c r="O52" s="65">
        <v>8056</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2811</v>
      </c>
      <c r="L53" s="69">
        <v>2288</v>
      </c>
      <c r="M53" s="69">
        <v>2299</v>
      </c>
      <c r="N53" s="69">
        <v>2180</v>
      </c>
      <c r="O53" s="70">
        <v>2442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5" t="s">
        <v>24</v>
      </c>
      <c r="C57" s="1226"/>
      <c r="D57" s="1229" t="s">
        <v>25</v>
      </c>
      <c r="E57" s="1230"/>
      <c r="F57" s="1230"/>
      <c r="G57" s="1230"/>
      <c r="H57" s="1230"/>
      <c r="I57" s="1230"/>
      <c r="J57" s="1231"/>
      <c r="K57" s="83"/>
      <c r="L57" s="84"/>
      <c r="M57" s="84"/>
      <c r="N57" s="84"/>
      <c r="O57" s="85"/>
    </row>
    <row r="58" spans="1:21" ht="31.5" customHeight="1" thickBot="1" x14ac:dyDescent="0.2">
      <c r="B58" s="1227"/>
      <c r="C58" s="1228"/>
      <c r="D58" s="1232" t="s">
        <v>26</v>
      </c>
      <c r="E58" s="1233"/>
      <c r="F58" s="1233"/>
      <c r="G58" s="1233"/>
      <c r="H58" s="1233"/>
      <c r="I58" s="1233"/>
      <c r="J58" s="123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zrBdoWmmPj/24xckcF6Lvbn0xguWjJFA0p/4li4SGhqFsbBC8DUDdkh6noJGtObAb/leZPJc4V/XfKqfHAdJg==" saltValue="hiMiNDTdMVFGttIg4jOf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55" t="s">
        <v>29</v>
      </c>
      <c r="C41" s="1256"/>
      <c r="D41" s="102"/>
      <c r="E41" s="1257" t="s">
        <v>30</v>
      </c>
      <c r="F41" s="1257"/>
      <c r="G41" s="1257"/>
      <c r="H41" s="1258"/>
      <c r="I41" s="351">
        <v>89577</v>
      </c>
      <c r="J41" s="352">
        <v>87978</v>
      </c>
      <c r="K41" s="352">
        <v>86251</v>
      </c>
      <c r="L41" s="352">
        <v>83898</v>
      </c>
      <c r="M41" s="353">
        <v>82554</v>
      </c>
    </row>
    <row r="42" spans="2:13" ht="27.75" customHeight="1" x14ac:dyDescent="0.15">
      <c r="B42" s="1245"/>
      <c r="C42" s="1246"/>
      <c r="D42" s="103"/>
      <c r="E42" s="1249" t="s">
        <v>31</v>
      </c>
      <c r="F42" s="1249"/>
      <c r="G42" s="1249"/>
      <c r="H42" s="1250"/>
      <c r="I42" s="354" t="s">
        <v>522</v>
      </c>
      <c r="J42" s="355" t="s">
        <v>522</v>
      </c>
      <c r="K42" s="355" t="s">
        <v>522</v>
      </c>
      <c r="L42" s="355" t="s">
        <v>522</v>
      </c>
      <c r="M42" s="356" t="s">
        <v>522</v>
      </c>
    </row>
    <row r="43" spans="2:13" ht="27.75" customHeight="1" x14ac:dyDescent="0.15">
      <c r="B43" s="1245"/>
      <c r="C43" s="1246"/>
      <c r="D43" s="103"/>
      <c r="E43" s="1249" t="s">
        <v>32</v>
      </c>
      <c r="F43" s="1249"/>
      <c r="G43" s="1249"/>
      <c r="H43" s="1250"/>
      <c r="I43" s="354">
        <v>20987</v>
      </c>
      <c r="J43" s="355">
        <v>19461</v>
      </c>
      <c r="K43" s="355">
        <v>18215</v>
      </c>
      <c r="L43" s="355">
        <v>16828</v>
      </c>
      <c r="M43" s="356">
        <v>15850</v>
      </c>
    </row>
    <row r="44" spans="2:13" ht="27.75" customHeight="1" x14ac:dyDescent="0.15">
      <c r="B44" s="1245"/>
      <c r="C44" s="1246"/>
      <c r="D44" s="103"/>
      <c r="E44" s="1249" t="s">
        <v>33</v>
      </c>
      <c r="F44" s="1249"/>
      <c r="G44" s="1249"/>
      <c r="H44" s="1250"/>
      <c r="I44" s="354">
        <v>1395</v>
      </c>
      <c r="J44" s="355">
        <v>1402</v>
      </c>
      <c r="K44" s="355">
        <v>1453</v>
      </c>
      <c r="L44" s="355">
        <v>1727</v>
      </c>
      <c r="M44" s="356">
        <v>1630</v>
      </c>
    </row>
    <row r="45" spans="2:13" ht="27.75" customHeight="1" x14ac:dyDescent="0.15">
      <c r="B45" s="1245"/>
      <c r="C45" s="1246"/>
      <c r="D45" s="103"/>
      <c r="E45" s="1249" t="s">
        <v>34</v>
      </c>
      <c r="F45" s="1249"/>
      <c r="G45" s="1249"/>
      <c r="H45" s="1250"/>
      <c r="I45" s="354">
        <v>7754</v>
      </c>
      <c r="J45" s="355">
        <v>7062</v>
      </c>
      <c r="K45" s="355">
        <v>7120</v>
      </c>
      <c r="L45" s="355">
        <v>7006</v>
      </c>
      <c r="M45" s="356">
        <v>6970</v>
      </c>
    </row>
    <row r="46" spans="2:13" ht="27.75" customHeight="1" x14ac:dyDescent="0.15">
      <c r="B46" s="1245"/>
      <c r="C46" s="1246"/>
      <c r="D46" s="104"/>
      <c r="E46" s="1249" t="s">
        <v>35</v>
      </c>
      <c r="F46" s="1249"/>
      <c r="G46" s="1249"/>
      <c r="H46" s="1250"/>
      <c r="I46" s="354" t="s">
        <v>522</v>
      </c>
      <c r="J46" s="355" t="s">
        <v>522</v>
      </c>
      <c r="K46" s="355" t="s">
        <v>522</v>
      </c>
      <c r="L46" s="355" t="s">
        <v>522</v>
      </c>
      <c r="M46" s="356" t="s">
        <v>522</v>
      </c>
    </row>
    <row r="47" spans="2:13" ht="27.75" customHeight="1" x14ac:dyDescent="0.15">
      <c r="B47" s="1245"/>
      <c r="C47" s="1246"/>
      <c r="D47" s="105"/>
      <c r="E47" s="1259" t="s">
        <v>36</v>
      </c>
      <c r="F47" s="1260"/>
      <c r="G47" s="1260"/>
      <c r="H47" s="1261"/>
      <c r="I47" s="354" t="s">
        <v>522</v>
      </c>
      <c r="J47" s="355" t="s">
        <v>522</v>
      </c>
      <c r="K47" s="355" t="s">
        <v>522</v>
      </c>
      <c r="L47" s="355" t="s">
        <v>522</v>
      </c>
      <c r="M47" s="356" t="s">
        <v>522</v>
      </c>
    </row>
    <row r="48" spans="2:13" ht="27.75" customHeight="1" x14ac:dyDescent="0.15">
      <c r="B48" s="1245"/>
      <c r="C48" s="1246"/>
      <c r="D48" s="103"/>
      <c r="E48" s="1249" t="s">
        <v>37</v>
      </c>
      <c r="F48" s="1249"/>
      <c r="G48" s="1249"/>
      <c r="H48" s="1250"/>
      <c r="I48" s="354" t="s">
        <v>522</v>
      </c>
      <c r="J48" s="355" t="s">
        <v>522</v>
      </c>
      <c r="K48" s="355" t="s">
        <v>522</v>
      </c>
      <c r="L48" s="355" t="s">
        <v>522</v>
      </c>
      <c r="M48" s="356" t="s">
        <v>522</v>
      </c>
    </row>
    <row r="49" spans="2:13" ht="27.75" customHeight="1" x14ac:dyDescent="0.15">
      <c r="B49" s="1247"/>
      <c r="C49" s="1248"/>
      <c r="D49" s="103"/>
      <c r="E49" s="1249" t="s">
        <v>38</v>
      </c>
      <c r="F49" s="1249"/>
      <c r="G49" s="1249"/>
      <c r="H49" s="1250"/>
      <c r="I49" s="354" t="s">
        <v>522</v>
      </c>
      <c r="J49" s="355" t="s">
        <v>522</v>
      </c>
      <c r="K49" s="355" t="s">
        <v>522</v>
      </c>
      <c r="L49" s="355" t="s">
        <v>522</v>
      </c>
      <c r="M49" s="356" t="s">
        <v>522</v>
      </c>
    </row>
    <row r="50" spans="2:13" ht="27.75" customHeight="1" x14ac:dyDescent="0.15">
      <c r="B50" s="1243" t="s">
        <v>39</v>
      </c>
      <c r="C50" s="1244"/>
      <c r="D50" s="106"/>
      <c r="E50" s="1249" t="s">
        <v>40</v>
      </c>
      <c r="F50" s="1249"/>
      <c r="G50" s="1249"/>
      <c r="H50" s="1250"/>
      <c r="I50" s="354">
        <v>7144</v>
      </c>
      <c r="J50" s="355">
        <v>6842</v>
      </c>
      <c r="K50" s="355">
        <v>7000</v>
      </c>
      <c r="L50" s="355">
        <v>7185</v>
      </c>
      <c r="M50" s="356">
        <v>8054</v>
      </c>
    </row>
    <row r="51" spans="2:13" ht="27.75" customHeight="1" x14ac:dyDescent="0.15">
      <c r="B51" s="1245"/>
      <c r="C51" s="1246"/>
      <c r="D51" s="103"/>
      <c r="E51" s="1249" t="s">
        <v>41</v>
      </c>
      <c r="F51" s="1249"/>
      <c r="G51" s="1249"/>
      <c r="H51" s="1250"/>
      <c r="I51" s="354">
        <v>8518</v>
      </c>
      <c r="J51" s="355">
        <v>8471</v>
      </c>
      <c r="K51" s="355">
        <v>8140</v>
      </c>
      <c r="L51" s="355">
        <v>8274</v>
      </c>
      <c r="M51" s="356">
        <v>8038</v>
      </c>
    </row>
    <row r="52" spans="2:13" ht="27.75" customHeight="1" x14ac:dyDescent="0.15">
      <c r="B52" s="1247"/>
      <c r="C52" s="1248"/>
      <c r="D52" s="103"/>
      <c r="E52" s="1249" t="s">
        <v>42</v>
      </c>
      <c r="F52" s="1249"/>
      <c r="G52" s="1249"/>
      <c r="H52" s="1250"/>
      <c r="I52" s="354">
        <v>84458</v>
      </c>
      <c r="J52" s="355">
        <v>82376</v>
      </c>
      <c r="K52" s="355">
        <v>79650</v>
      </c>
      <c r="L52" s="355">
        <v>76808</v>
      </c>
      <c r="M52" s="356">
        <v>73459</v>
      </c>
    </row>
    <row r="53" spans="2:13" ht="27.75" customHeight="1" thickBot="1" x14ac:dyDescent="0.2">
      <c r="B53" s="1251" t="s">
        <v>43</v>
      </c>
      <c r="C53" s="1252"/>
      <c r="D53" s="107"/>
      <c r="E53" s="1253" t="s">
        <v>44</v>
      </c>
      <c r="F53" s="1253"/>
      <c r="G53" s="1253"/>
      <c r="H53" s="1254"/>
      <c r="I53" s="357">
        <v>19594</v>
      </c>
      <c r="J53" s="358">
        <v>18215</v>
      </c>
      <c r="K53" s="358">
        <v>18250</v>
      </c>
      <c r="L53" s="358">
        <v>17193</v>
      </c>
      <c r="M53" s="359">
        <v>17454</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lwiZ1B5OsXlbk5OO9uTHYsennRHkbAlHdNKbukrpenjNB01JrWj+sVILc/7yB922Ek22E+ZM/b7gq5vtzlkkTw==" saltValue="Gg18NniBHNFGBXNtsR2q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70" t="s">
        <v>47</v>
      </c>
      <c r="D55" s="1270"/>
      <c r="E55" s="1271"/>
      <c r="F55" s="119">
        <v>3079</v>
      </c>
      <c r="G55" s="119">
        <v>2588</v>
      </c>
      <c r="H55" s="120">
        <v>2924</v>
      </c>
    </row>
    <row r="56" spans="2:8" ht="52.5" customHeight="1" x14ac:dyDescent="0.15">
      <c r="B56" s="121"/>
      <c r="C56" s="1272" t="s">
        <v>48</v>
      </c>
      <c r="D56" s="1272"/>
      <c r="E56" s="1273"/>
      <c r="F56" s="122">
        <v>694</v>
      </c>
      <c r="G56" s="122">
        <v>694</v>
      </c>
      <c r="H56" s="123">
        <v>694</v>
      </c>
    </row>
    <row r="57" spans="2:8" ht="53.25" customHeight="1" x14ac:dyDescent="0.15">
      <c r="B57" s="121"/>
      <c r="C57" s="1274" t="s">
        <v>49</v>
      </c>
      <c r="D57" s="1274"/>
      <c r="E57" s="1275"/>
      <c r="F57" s="124">
        <v>5129</v>
      </c>
      <c r="G57" s="124">
        <v>5823</v>
      </c>
      <c r="H57" s="125">
        <v>6395</v>
      </c>
    </row>
    <row r="58" spans="2:8" ht="45.75" customHeight="1" x14ac:dyDescent="0.15">
      <c r="B58" s="126"/>
      <c r="C58" s="1262" t="s">
        <v>589</v>
      </c>
      <c r="D58" s="1263"/>
      <c r="E58" s="1264"/>
      <c r="F58" s="127">
        <v>2354</v>
      </c>
      <c r="G58" s="127">
        <v>2373</v>
      </c>
      <c r="H58" s="128">
        <v>2401</v>
      </c>
    </row>
    <row r="59" spans="2:8" ht="45.75" customHeight="1" x14ac:dyDescent="0.15">
      <c r="B59" s="126"/>
      <c r="C59" s="1262" t="s">
        <v>590</v>
      </c>
      <c r="D59" s="1263"/>
      <c r="E59" s="1264"/>
      <c r="F59" s="127">
        <v>843</v>
      </c>
      <c r="G59" s="127">
        <v>1114</v>
      </c>
      <c r="H59" s="128">
        <v>1114</v>
      </c>
    </row>
    <row r="60" spans="2:8" ht="45.75" customHeight="1" x14ac:dyDescent="0.15">
      <c r="B60" s="126"/>
      <c r="C60" s="1262" t="s">
        <v>591</v>
      </c>
      <c r="D60" s="1263"/>
      <c r="E60" s="1264"/>
      <c r="F60" s="127">
        <v>924</v>
      </c>
      <c r="G60" s="127">
        <v>932</v>
      </c>
      <c r="H60" s="128">
        <v>940</v>
      </c>
    </row>
    <row r="61" spans="2:8" ht="45.75" customHeight="1" x14ac:dyDescent="0.15">
      <c r="B61" s="126"/>
      <c r="C61" s="1262" t="s">
        <v>592</v>
      </c>
      <c r="D61" s="1263"/>
      <c r="E61" s="1264"/>
      <c r="F61" s="127">
        <v>383</v>
      </c>
      <c r="G61" s="127">
        <v>542</v>
      </c>
      <c r="H61" s="128">
        <v>858</v>
      </c>
    </row>
    <row r="62" spans="2:8" ht="45.75" customHeight="1" thickBot="1" x14ac:dyDescent="0.2">
      <c r="B62" s="129"/>
      <c r="C62" s="1265" t="s">
        <v>593</v>
      </c>
      <c r="D62" s="1266"/>
      <c r="E62" s="1267"/>
      <c r="F62" s="130">
        <v>369</v>
      </c>
      <c r="G62" s="130">
        <v>590</v>
      </c>
      <c r="H62" s="131">
        <v>815</v>
      </c>
    </row>
    <row r="63" spans="2:8" ht="52.5" customHeight="1" thickBot="1" x14ac:dyDescent="0.2">
      <c r="B63" s="132"/>
      <c r="C63" s="1268" t="s">
        <v>50</v>
      </c>
      <c r="D63" s="1268"/>
      <c r="E63" s="1269"/>
      <c r="F63" s="133">
        <v>8902</v>
      </c>
      <c r="G63" s="133">
        <v>9106</v>
      </c>
      <c r="H63" s="134">
        <v>10013</v>
      </c>
    </row>
    <row r="64" spans="2:8" x14ac:dyDescent="0.15"/>
  </sheetData>
  <sheetProtection algorithmName="SHA-512" hashValue="5HB5ILh7RI6qM8ngAPW/afYFsgYkoXfPne+dEwm0m0JVPg8QKGGMjWZ93ntZEaC6NmJK2poQzM5StaYl/LYXCw==" saltValue="pCqXKWW9+U2jTAcVeqKE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357F4-CB50-450C-A39E-6E48A0CAA29C}">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610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611</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563</v>
      </c>
      <c r="BQ50" s="1281"/>
      <c r="BR50" s="1281"/>
      <c r="BS50" s="1281"/>
      <c r="BT50" s="1281"/>
      <c r="BU50" s="1281"/>
      <c r="BV50" s="1281"/>
      <c r="BW50" s="1281"/>
      <c r="BX50" s="1281" t="s">
        <v>564</v>
      </c>
      <c r="BY50" s="1281"/>
      <c r="BZ50" s="1281"/>
      <c r="CA50" s="1281"/>
      <c r="CB50" s="1281"/>
      <c r="CC50" s="1281"/>
      <c r="CD50" s="1281"/>
      <c r="CE50" s="1281"/>
      <c r="CF50" s="1281" t="s">
        <v>565</v>
      </c>
      <c r="CG50" s="1281"/>
      <c r="CH50" s="1281"/>
      <c r="CI50" s="1281"/>
      <c r="CJ50" s="1281"/>
      <c r="CK50" s="1281"/>
      <c r="CL50" s="1281"/>
      <c r="CM50" s="1281"/>
      <c r="CN50" s="1281" t="s">
        <v>566</v>
      </c>
      <c r="CO50" s="1281"/>
      <c r="CP50" s="1281"/>
      <c r="CQ50" s="1281"/>
      <c r="CR50" s="1281"/>
      <c r="CS50" s="1281"/>
      <c r="CT50" s="1281"/>
      <c r="CU50" s="1281"/>
      <c r="CV50" s="1281" t="s">
        <v>567</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612</v>
      </c>
      <c r="AO51" s="1279"/>
      <c r="AP51" s="1279"/>
      <c r="AQ51" s="1279"/>
      <c r="AR51" s="1279"/>
      <c r="AS51" s="1279"/>
      <c r="AT51" s="1279"/>
      <c r="AU51" s="1279"/>
      <c r="AV51" s="1279"/>
      <c r="AW51" s="1279"/>
      <c r="AX51" s="1279"/>
      <c r="AY51" s="1279"/>
      <c r="AZ51" s="1279"/>
      <c r="BA51" s="1279"/>
      <c r="BB51" s="1279" t="s">
        <v>613</v>
      </c>
      <c r="BC51" s="1279"/>
      <c r="BD51" s="1279"/>
      <c r="BE51" s="1279"/>
      <c r="BF51" s="1279"/>
      <c r="BG51" s="1279"/>
      <c r="BH51" s="1279"/>
      <c r="BI51" s="1279"/>
      <c r="BJ51" s="1279"/>
      <c r="BK51" s="1279"/>
      <c r="BL51" s="1279"/>
      <c r="BM51" s="1279"/>
      <c r="BN51" s="1279"/>
      <c r="BO51" s="1279"/>
      <c r="BP51" s="1276">
        <v>55.7</v>
      </c>
      <c r="BQ51" s="1276"/>
      <c r="BR51" s="1276"/>
      <c r="BS51" s="1276"/>
      <c r="BT51" s="1276"/>
      <c r="BU51" s="1276"/>
      <c r="BV51" s="1276"/>
      <c r="BW51" s="1276"/>
      <c r="BX51" s="1276">
        <v>52.2</v>
      </c>
      <c r="BY51" s="1276"/>
      <c r="BZ51" s="1276"/>
      <c r="CA51" s="1276"/>
      <c r="CB51" s="1276"/>
      <c r="CC51" s="1276"/>
      <c r="CD51" s="1276"/>
      <c r="CE51" s="1276"/>
      <c r="CF51" s="1276">
        <v>52.7</v>
      </c>
      <c r="CG51" s="1276"/>
      <c r="CH51" s="1276"/>
      <c r="CI51" s="1276"/>
      <c r="CJ51" s="1276"/>
      <c r="CK51" s="1276"/>
      <c r="CL51" s="1276"/>
      <c r="CM51" s="1276"/>
      <c r="CN51" s="1276">
        <v>48.6</v>
      </c>
      <c r="CO51" s="1276"/>
      <c r="CP51" s="1276"/>
      <c r="CQ51" s="1276"/>
      <c r="CR51" s="1276"/>
      <c r="CS51" s="1276"/>
      <c r="CT51" s="1276"/>
      <c r="CU51" s="1276"/>
      <c r="CV51" s="1276">
        <v>47.4</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614</v>
      </c>
      <c r="BC53" s="1279"/>
      <c r="BD53" s="1279"/>
      <c r="BE53" s="1279"/>
      <c r="BF53" s="1279"/>
      <c r="BG53" s="1279"/>
      <c r="BH53" s="1279"/>
      <c r="BI53" s="1279"/>
      <c r="BJ53" s="1279"/>
      <c r="BK53" s="1279"/>
      <c r="BL53" s="1279"/>
      <c r="BM53" s="1279"/>
      <c r="BN53" s="1279"/>
      <c r="BO53" s="1279"/>
      <c r="BP53" s="1276">
        <v>52.9</v>
      </c>
      <c r="BQ53" s="1276"/>
      <c r="BR53" s="1276"/>
      <c r="BS53" s="1276"/>
      <c r="BT53" s="1276"/>
      <c r="BU53" s="1276"/>
      <c r="BV53" s="1276"/>
      <c r="BW53" s="1276"/>
      <c r="BX53" s="1276">
        <v>54</v>
      </c>
      <c r="BY53" s="1276"/>
      <c r="BZ53" s="1276"/>
      <c r="CA53" s="1276"/>
      <c r="CB53" s="1276"/>
      <c r="CC53" s="1276"/>
      <c r="CD53" s="1276"/>
      <c r="CE53" s="1276"/>
      <c r="CF53" s="1276">
        <v>55.2</v>
      </c>
      <c r="CG53" s="1276"/>
      <c r="CH53" s="1276"/>
      <c r="CI53" s="1276"/>
      <c r="CJ53" s="1276"/>
      <c r="CK53" s="1276"/>
      <c r="CL53" s="1276"/>
      <c r="CM53" s="1276"/>
      <c r="CN53" s="1276">
        <v>57</v>
      </c>
      <c r="CO53" s="1276"/>
      <c r="CP53" s="1276"/>
      <c r="CQ53" s="1276"/>
      <c r="CR53" s="1276"/>
      <c r="CS53" s="1276"/>
      <c r="CT53" s="1276"/>
      <c r="CU53" s="1276"/>
      <c r="CV53" s="1276">
        <v>58.7</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615</v>
      </c>
      <c r="AO55" s="1281"/>
      <c r="AP55" s="1281"/>
      <c r="AQ55" s="1281"/>
      <c r="AR55" s="1281"/>
      <c r="AS55" s="1281"/>
      <c r="AT55" s="1281"/>
      <c r="AU55" s="1281"/>
      <c r="AV55" s="1281"/>
      <c r="AW55" s="1281"/>
      <c r="AX55" s="1281"/>
      <c r="AY55" s="1281"/>
      <c r="AZ55" s="1281"/>
      <c r="BA55" s="1281"/>
      <c r="BB55" s="1279" t="s">
        <v>613</v>
      </c>
      <c r="BC55" s="1279"/>
      <c r="BD55" s="1279"/>
      <c r="BE55" s="1279"/>
      <c r="BF55" s="1279"/>
      <c r="BG55" s="1279"/>
      <c r="BH55" s="1279"/>
      <c r="BI55" s="1279"/>
      <c r="BJ55" s="1279"/>
      <c r="BK55" s="1279"/>
      <c r="BL55" s="1279"/>
      <c r="BM55" s="1279"/>
      <c r="BN55" s="1279"/>
      <c r="BO55" s="1279"/>
      <c r="BP55" s="1276">
        <v>24.5</v>
      </c>
      <c r="BQ55" s="1276"/>
      <c r="BR55" s="1276"/>
      <c r="BS55" s="1276"/>
      <c r="BT55" s="1276"/>
      <c r="BU55" s="1276"/>
      <c r="BV55" s="1276"/>
      <c r="BW55" s="1276"/>
      <c r="BX55" s="1276">
        <v>23.9</v>
      </c>
      <c r="BY55" s="1276"/>
      <c r="BZ55" s="1276"/>
      <c r="CA55" s="1276"/>
      <c r="CB55" s="1276"/>
      <c r="CC55" s="1276"/>
      <c r="CD55" s="1276"/>
      <c r="CE55" s="1276"/>
      <c r="CF55" s="1276">
        <v>20</v>
      </c>
      <c r="CG55" s="1276"/>
      <c r="CH55" s="1276"/>
      <c r="CI55" s="1276"/>
      <c r="CJ55" s="1276"/>
      <c r="CK55" s="1276"/>
      <c r="CL55" s="1276"/>
      <c r="CM55" s="1276"/>
      <c r="CN55" s="1276">
        <v>14.7</v>
      </c>
      <c r="CO55" s="1276"/>
      <c r="CP55" s="1276"/>
      <c r="CQ55" s="1276"/>
      <c r="CR55" s="1276"/>
      <c r="CS55" s="1276"/>
      <c r="CT55" s="1276"/>
      <c r="CU55" s="1276"/>
      <c r="CV55" s="1276">
        <v>9.3000000000000007</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614</v>
      </c>
      <c r="BC57" s="1279"/>
      <c r="BD57" s="1279"/>
      <c r="BE57" s="1279"/>
      <c r="BF57" s="1279"/>
      <c r="BG57" s="1279"/>
      <c r="BH57" s="1279"/>
      <c r="BI57" s="1279"/>
      <c r="BJ57" s="1279"/>
      <c r="BK57" s="1279"/>
      <c r="BL57" s="1279"/>
      <c r="BM57" s="1279"/>
      <c r="BN57" s="1279"/>
      <c r="BO57" s="1279"/>
      <c r="BP57" s="1276">
        <v>59.6</v>
      </c>
      <c r="BQ57" s="1276"/>
      <c r="BR57" s="1276"/>
      <c r="BS57" s="1276"/>
      <c r="BT57" s="1276"/>
      <c r="BU57" s="1276"/>
      <c r="BV57" s="1276"/>
      <c r="BW57" s="1276"/>
      <c r="BX57" s="1276">
        <v>60.7</v>
      </c>
      <c r="BY57" s="1276"/>
      <c r="BZ57" s="1276"/>
      <c r="CA57" s="1276"/>
      <c r="CB57" s="1276"/>
      <c r="CC57" s="1276"/>
      <c r="CD57" s="1276"/>
      <c r="CE57" s="1276"/>
      <c r="CF57" s="1276">
        <v>61.4</v>
      </c>
      <c r="CG57" s="1276"/>
      <c r="CH57" s="1276"/>
      <c r="CI57" s="1276"/>
      <c r="CJ57" s="1276"/>
      <c r="CK57" s="1276"/>
      <c r="CL57" s="1276"/>
      <c r="CM57" s="1276"/>
      <c r="CN57" s="1276">
        <v>62.7</v>
      </c>
      <c r="CO57" s="1276"/>
      <c r="CP57" s="1276"/>
      <c r="CQ57" s="1276"/>
      <c r="CR57" s="1276"/>
      <c r="CS57" s="1276"/>
      <c r="CT57" s="1276"/>
      <c r="CU57" s="1276"/>
      <c r="CV57" s="1276">
        <v>63.8</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616</v>
      </c>
    </row>
    <row r="64" spans="1:109" x14ac:dyDescent="0.15">
      <c r="B64" s="375"/>
      <c r="G64" s="382"/>
      <c r="I64" s="395"/>
      <c r="J64" s="395"/>
      <c r="K64" s="395"/>
      <c r="L64" s="395"/>
      <c r="M64" s="395"/>
      <c r="N64" s="396"/>
      <c r="AM64" s="382"/>
      <c r="AN64" s="382" t="s">
        <v>609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617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611</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563</v>
      </c>
      <c r="BQ72" s="1281"/>
      <c r="BR72" s="1281"/>
      <c r="BS72" s="1281"/>
      <c r="BT72" s="1281"/>
      <c r="BU72" s="1281"/>
      <c r="BV72" s="1281"/>
      <c r="BW72" s="1281"/>
      <c r="BX72" s="1281" t="s">
        <v>564</v>
      </c>
      <c r="BY72" s="1281"/>
      <c r="BZ72" s="1281"/>
      <c r="CA72" s="1281"/>
      <c r="CB72" s="1281"/>
      <c r="CC72" s="1281"/>
      <c r="CD72" s="1281"/>
      <c r="CE72" s="1281"/>
      <c r="CF72" s="1281" t="s">
        <v>565</v>
      </c>
      <c r="CG72" s="1281"/>
      <c r="CH72" s="1281"/>
      <c r="CI72" s="1281"/>
      <c r="CJ72" s="1281"/>
      <c r="CK72" s="1281"/>
      <c r="CL72" s="1281"/>
      <c r="CM72" s="1281"/>
      <c r="CN72" s="1281" t="s">
        <v>566</v>
      </c>
      <c r="CO72" s="1281"/>
      <c r="CP72" s="1281"/>
      <c r="CQ72" s="1281"/>
      <c r="CR72" s="1281"/>
      <c r="CS72" s="1281"/>
      <c r="CT72" s="1281"/>
      <c r="CU72" s="1281"/>
      <c r="CV72" s="1281" t="s">
        <v>567</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612</v>
      </c>
      <c r="AO73" s="1279"/>
      <c r="AP73" s="1279"/>
      <c r="AQ73" s="1279"/>
      <c r="AR73" s="1279"/>
      <c r="AS73" s="1279"/>
      <c r="AT73" s="1279"/>
      <c r="AU73" s="1279"/>
      <c r="AV73" s="1279"/>
      <c r="AW73" s="1279"/>
      <c r="AX73" s="1279"/>
      <c r="AY73" s="1279"/>
      <c r="AZ73" s="1279"/>
      <c r="BA73" s="1279"/>
      <c r="BB73" s="1279" t="s">
        <v>613</v>
      </c>
      <c r="BC73" s="1279"/>
      <c r="BD73" s="1279"/>
      <c r="BE73" s="1279"/>
      <c r="BF73" s="1279"/>
      <c r="BG73" s="1279"/>
      <c r="BH73" s="1279"/>
      <c r="BI73" s="1279"/>
      <c r="BJ73" s="1279"/>
      <c r="BK73" s="1279"/>
      <c r="BL73" s="1279"/>
      <c r="BM73" s="1279"/>
      <c r="BN73" s="1279"/>
      <c r="BO73" s="1279"/>
      <c r="BP73" s="1276">
        <v>55.7</v>
      </c>
      <c r="BQ73" s="1276"/>
      <c r="BR73" s="1276"/>
      <c r="BS73" s="1276"/>
      <c r="BT73" s="1276"/>
      <c r="BU73" s="1276"/>
      <c r="BV73" s="1276"/>
      <c r="BW73" s="1276"/>
      <c r="BX73" s="1276">
        <v>52.2</v>
      </c>
      <c r="BY73" s="1276"/>
      <c r="BZ73" s="1276"/>
      <c r="CA73" s="1276"/>
      <c r="CB73" s="1276"/>
      <c r="CC73" s="1276"/>
      <c r="CD73" s="1276"/>
      <c r="CE73" s="1276"/>
      <c r="CF73" s="1276">
        <v>52.7</v>
      </c>
      <c r="CG73" s="1276"/>
      <c r="CH73" s="1276"/>
      <c r="CI73" s="1276"/>
      <c r="CJ73" s="1276"/>
      <c r="CK73" s="1276"/>
      <c r="CL73" s="1276"/>
      <c r="CM73" s="1276"/>
      <c r="CN73" s="1276">
        <v>48.6</v>
      </c>
      <c r="CO73" s="1276"/>
      <c r="CP73" s="1276"/>
      <c r="CQ73" s="1276"/>
      <c r="CR73" s="1276"/>
      <c r="CS73" s="1276"/>
      <c r="CT73" s="1276"/>
      <c r="CU73" s="1276"/>
      <c r="CV73" s="1276">
        <v>47.4</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618</v>
      </c>
      <c r="BC75" s="1279"/>
      <c r="BD75" s="1279"/>
      <c r="BE75" s="1279"/>
      <c r="BF75" s="1279"/>
      <c r="BG75" s="1279"/>
      <c r="BH75" s="1279"/>
      <c r="BI75" s="1279"/>
      <c r="BJ75" s="1279"/>
      <c r="BK75" s="1279"/>
      <c r="BL75" s="1279"/>
      <c r="BM75" s="1279"/>
      <c r="BN75" s="1279"/>
      <c r="BO75" s="1279"/>
      <c r="BP75" s="1276">
        <v>8.3000000000000007</v>
      </c>
      <c r="BQ75" s="1276"/>
      <c r="BR75" s="1276"/>
      <c r="BS75" s="1276"/>
      <c r="BT75" s="1276"/>
      <c r="BU75" s="1276"/>
      <c r="BV75" s="1276"/>
      <c r="BW75" s="1276"/>
      <c r="BX75" s="1276">
        <v>7.7</v>
      </c>
      <c r="BY75" s="1276"/>
      <c r="BZ75" s="1276"/>
      <c r="CA75" s="1276"/>
      <c r="CB75" s="1276"/>
      <c r="CC75" s="1276"/>
      <c r="CD75" s="1276"/>
      <c r="CE75" s="1276"/>
      <c r="CF75" s="1276">
        <v>7</v>
      </c>
      <c r="CG75" s="1276"/>
      <c r="CH75" s="1276"/>
      <c r="CI75" s="1276"/>
      <c r="CJ75" s="1276"/>
      <c r="CK75" s="1276"/>
      <c r="CL75" s="1276"/>
      <c r="CM75" s="1276"/>
      <c r="CN75" s="1276">
        <v>6.4</v>
      </c>
      <c r="CO75" s="1276"/>
      <c r="CP75" s="1276"/>
      <c r="CQ75" s="1276"/>
      <c r="CR75" s="1276"/>
      <c r="CS75" s="1276"/>
      <c r="CT75" s="1276"/>
      <c r="CU75" s="1276"/>
      <c r="CV75" s="1276">
        <v>6.4</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615</v>
      </c>
      <c r="AO77" s="1281"/>
      <c r="AP77" s="1281"/>
      <c r="AQ77" s="1281"/>
      <c r="AR77" s="1281"/>
      <c r="AS77" s="1281"/>
      <c r="AT77" s="1281"/>
      <c r="AU77" s="1281"/>
      <c r="AV77" s="1281"/>
      <c r="AW77" s="1281"/>
      <c r="AX77" s="1281"/>
      <c r="AY77" s="1281"/>
      <c r="AZ77" s="1281"/>
      <c r="BA77" s="1281"/>
      <c r="BB77" s="1279" t="s">
        <v>613</v>
      </c>
      <c r="BC77" s="1279"/>
      <c r="BD77" s="1279"/>
      <c r="BE77" s="1279"/>
      <c r="BF77" s="1279"/>
      <c r="BG77" s="1279"/>
      <c r="BH77" s="1279"/>
      <c r="BI77" s="1279"/>
      <c r="BJ77" s="1279"/>
      <c r="BK77" s="1279"/>
      <c r="BL77" s="1279"/>
      <c r="BM77" s="1279"/>
      <c r="BN77" s="1279"/>
      <c r="BO77" s="1279"/>
      <c r="BP77" s="1276">
        <v>24.5</v>
      </c>
      <c r="BQ77" s="1276"/>
      <c r="BR77" s="1276"/>
      <c r="BS77" s="1276"/>
      <c r="BT77" s="1276"/>
      <c r="BU77" s="1276"/>
      <c r="BV77" s="1276"/>
      <c r="BW77" s="1276"/>
      <c r="BX77" s="1276">
        <v>23.9</v>
      </c>
      <c r="BY77" s="1276"/>
      <c r="BZ77" s="1276"/>
      <c r="CA77" s="1276"/>
      <c r="CB77" s="1276"/>
      <c r="CC77" s="1276"/>
      <c r="CD77" s="1276"/>
      <c r="CE77" s="1276"/>
      <c r="CF77" s="1276">
        <v>20</v>
      </c>
      <c r="CG77" s="1276"/>
      <c r="CH77" s="1276"/>
      <c r="CI77" s="1276"/>
      <c r="CJ77" s="1276"/>
      <c r="CK77" s="1276"/>
      <c r="CL77" s="1276"/>
      <c r="CM77" s="1276"/>
      <c r="CN77" s="1276">
        <v>14.7</v>
      </c>
      <c r="CO77" s="1276"/>
      <c r="CP77" s="1276"/>
      <c r="CQ77" s="1276"/>
      <c r="CR77" s="1276"/>
      <c r="CS77" s="1276"/>
      <c r="CT77" s="1276"/>
      <c r="CU77" s="1276"/>
      <c r="CV77" s="1276">
        <v>9.3000000000000007</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618</v>
      </c>
      <c r="BC79" s="1279"/>
      <c r="BD79" s="1279"/>
      <c r="BE79" s="1279"/>
      <c r="BF79" s="1279"/>
      <c r="BG79" s="1279"/>
      <c r="BH79" s="1279"/>
      <c r="BI79" s="1279"/>
      <c r="BJ79" s="1279"/>
      <c r="BK79" s="1279"/>
      <c r="BL79" s="1279"/>
      <c r="BM79" s="1279"/>
      <c r="BN79" s="1279"/>
      <c r="BO79" s="1279"/>
      <c r="BP79" s="1276">
        <v>5</v>
      </c>
      <c r="BQ79" s="1276"/>
      <c r="BR79" s="1276"/>
      <c r="BS79" s="1276"/>
      <c r="BT79" s="1276"/>
      <c r="BU79" s="1276"/>
      <c r="BV79" s="1276"/>
      <c r="BW79" s="1276"/>
      <c r="BX79" s="1276">
        <v>4.5999999999999996</v>
      </c>
      <c r="BY79" s="1276"/>
      <c r="BZ79" s="1276"/>
      <c r="CA79" s="1276"/>
      <c r="CB79" s="1276"/>
      <c r="CC79" s="1276"/>
      <c r="CD79" s="1276"/>
      <c r="CE79" s="1276"/>
      <c r="CF79" s="1276">
        <v>4.3</v>
      </c>
      <c r="CG79" s="1276"/>
      <c r="CH79" s="1276"/>
      <c r="CI79" s="1276"/>
      <c r="CJ79" s="1276"/>
      <c r="CK79" s="1276"/>
      <c r="CL79" s="1276"/>
      <c r="CM79" s="1276"/>
      <c r="CN79" s="1276">
        <v>4.0999999999999996</v>
      </c>
      <c r="CO79" s="1276"/>
      <c r="CP79" s="1276"/>
      <c r="CQ79" s="1276"/>
      <c r="CR79" s="1276"/>
      <c r="CS79" s="1276"/>
      <c r="CT79" s="1276"/>
      <c r="CU79" s="1276"/>
      <c r="CV79" s="1276">
        <v>6.6</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0poFWXjn5yP/TlHCnzIDb3MbgpqbOoAPub6JzUrxUYwEAiKengLvG5kXWanZUlObwunNSefka4I2B17AScfHaA==" saltValue="5YN3G55jTyFvaWIVwPiGy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FC-CDC8-45FB-9788-19942A99183F}">
  <sheetPr>
    <pageSetUpPr fitToPage="1"/>
  </sheetPr>
  <dimension ref="A1:DR125"/>
  <sheetViews>
    <sheetView showGridLines="0" zoomScale="70" zoomScaleNormal="70" zoomScaleSheetLayoutView="70" workbookViewId="0">
      <selection activeCell="AE107" sqref="AE107"/>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yR44png2L2uwtWVWJ5LFE3P20XHIWLecOutvyBTK/CabdGxh3WUA0IS0xzOlmiUrkuGMO97ckfm99AjveUpSsQ==" saltValue="4KZDgM5r8Gncgx1urfOBL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B71D8-5BC1-4D70-BF64-C0707A7265C4}">
  <sheetPr>
    <pageSetUpPr fitToPage="1"/>
  </sheetPr>
  <dimension ref="A1:DR125"/>
  <sheetViews>
    <sheetView showGridLines="0" zoomScale="70" zoomScaleNormal="70" zoomScaleSheetLayoutView="55" workbookViewId="0">
      <selection activeCell="BO20" sqref="BO2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lihkaLBn0uNqtNaQTRHslYudE8rxCHz7e+tPcI3eTSHssgurw+UemXeHdOYhWhesp7f5EEORg7yXoPhdFoYHWQ==" saltValue="PCAPCW3q6VxwoQvtD5Y54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560</v>
      </c>
      <c r="G2" s="148"/>
      <c r="H2" s="149"/>
    </row>
    <row r="3" spans="1:8" x14ac:dyDescent="0.15">
      <c r="A3" s="145" t="s">
        <v>553</v>
      </c>
      <c r="B3" s="150"/>
      <c r="C3" s="151"/>
      <c r="D3" s="152">
        <v>67251</v>
      </c>
      <c r="E3" s="153"/>
      <c r="F3" s="154">
        <v>54233</v>
      </c>
      <c r="G3" s="155"/>
      <c r="H3" s="156"/>
    </row>
    <row r="4" spans="1:8" x14ac:dyDescent="0.15">
      <c r="A4" s="157"/>
      <c r="B4" s="158"/>
      <c r="C4" s="159"/>
      <c r="D4" s="160">
        <v>30446</v>
      </c>
      <c r="E4" s="161"/>
      <c r="F4" s="162">
        <v>26058</v>
      </c>
      <c r="G4" s="163"/>
      <c r="H4" s="164"/>
    </row>
    <row r="5" spans="1:8" x14ac:dyDescent="0.15">
      <c r="A5" s="145" t="s">
        <v>555</v>
      </c>
      <c r="B5" s="150"/>
      <c r="C5" s="151"/>
      <c r="D5" s="152">
        <v>41045</v>
      </c>
      <c r="E5" s="153"/>
      <c r="F5" s="154">
        <v>44366</v>
      </c>
      <c r="G5" s="155"/>
      <c r="H5" s="156"/>
    </row>
    <row r="6" spans="1:8" x14ac:dyDescent="0.15">
      <c r="A6" s="157"/>
      <c r="B6" s="158"/>
      <c r="C6" s="159"/>
      <c r="D6" s="160">
        <v>16469</v>
      </c>
      <c r="E6" s="161"/>
      <c r="F6" s="162">
        <v>23234</v>
      </c>
      <c r="G6" s="163"/>
      <c r="H6" s="164"/>
    </row>
    <row r="7" spans="1:8" x14ac:dyDescent="0.15">
      <c r="A7" s="145" t="s">
        <v>556</v>
      </c>
      <c r="B7" s="150"/>
      <c r="C7" s="151"/>
      <c r="D7" s="152">
        <v>47342</v>
      </c>
      <c r="E7" s="153"/>
      <c r="F7" s="154">
        <v>51043</v>
      </c>
      <c r="G7" s="155"/>
      <c r="H7" s="156"/>
    </row>
    <row r="8" spans="1:8" x14ac:dyDescent="0.15">
      <c r="A8" s="157"/>
      <c r="B8" s="158"/>
      <c r="C8" s="159"/>
      <c r="D8" s="160">
        <v>13824</v>
      </c>
      <c r="E8" s="161"/>
      <c r="F8" s="162">
        <v>23378</v>
      </c>
      <c r="G8" s="163"/>
      <c r="H8" s="164"/>
    </row>
    <row r="9" spans="1:8" x14ac:dyDescent="0.15">
      <c r="A9" s="145" t="s">
        <v>557</v>
      </c>
      <c r="B9" s="150"/>
      <c r="C9" s="151"/>
      <c r="D9" s="152">
        <v>34354</v>
      </c>
      <c r="E9" s="153"/>
      <c r="F9" s="154">
        <v>42898</v>
      </c>
      <c r="G9" s="155"/>
      <c r="H9" s="156"/>
    </row>
    <row r="10" spans="1:8" x14ac:dyDescent="0.15">
      <c r="A10" s="157"/>
      <c r="B10" s="158"/>
      <c r="C10" s="159"/>
      <c r="D10" s="160">
        <v>15775</v>
      </c>
      <c r="E10" s="161"/>
      <c r="F10" s="162">
        <v>21022</v>
      </c>
      <c r="G10" s="163"/>
      <c r="H10" s="164"/>
    </row>
    <row r="11" spans="1:8" x14ac:dyDescent="0.15">
      <c r="A11" s="145" t="s">
        <v>558</v>
      </c>
      <c r="B11" s="150"/>
      <c r="C11" s="151"/>
      <c r="D11" s="152">
        <v>43383</v>
      </c>
      <c r="E11" s="153"/>
      <c r="F11" s="154">
        <v>57604</v>
      </c>
      <c r="G11" s="155"/>
      <c r="H11" s="156"/>
    </row>
    <row r="12" spans="1:8" x14ac:dyDescent="0.15">
      <c r="A12" s="157"/>
      <c r="B12" s="158"/>
      <c r="C12" s="165"/>
      <c r="D12" s="160">
        <v>28151</v>
      </c>
      <c r="E12" s="161"/>
      <c r="F12" s="162">
        <v>25635</v>
      </c>
      <c r="G12" s="163"/>
      <c r="H12" s="164"/>
    </row>
    <row r="13" spans="1:8" x14ac:dyDescent="0.15">
      <c r="A13" s="145"/>
      <c r="B13" s="150"/>
      <c r="C13" s="166"/>
      <c r="D13" s="167">
        <v>46675</v>
      </c>
      <c r="E13" s="168"/>
      <c r="F13" s="169">
        <v>50029</v>
      </c>
      <c r="G13" s="170"/>
      <c r="H13" s="156"/>
    </row>
    <row r="14" spans="1:8" x14ac:dyDescent="0.15">
      <c r="A14" s="157"/>
      <c r="B14" s="158"/>
      <c r="C14" s="159"/>
      <c r="D14" s="160">
        <v>20933</v>
      </c>
      <c r="E14" s="161"/>
      <c r="F14" s="162">
        <v>23865</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1.24</v>
      </c>
      <c r="C19" s="171">
        <f>ROUND(VALUE(SUBSTITUTE(実質収支比率等に係る経年分析!G$48,"▲","-")),2)</f>
        <v>1.29</v>
      </c>
      <c r="D19" s="171">
        <f>ROUND(VALUE(SUBSTITUTE(実質収支比率等に係る経年分析!H$48,"▲","-")),2)</f>
        <v>1.27</v>
      </c>
      <c r="E19" s="171">
        <f>ROUND(VALUE(SUBSTITUTE(実質収支比率等に係る経年分析!I$48,"▲","-")),2)</f>
        <v>0.99</v>
      </c>
      <c r="F19" s="171">
        <f>ROUND(VALUE(SUBSTITUTE(実質収支比率等に係る経年分析!J$48,"▲","-")),2)</f>
        <v>3</v>
      </c>
    </row>
    <row r="20" spans="1:11" x14ac:dyDescent="0.15">
      <c r="A20" s="171" t="s">
        <v>54</v>
      </c>
      <c r="B20" s="171">
        <f>ROUND(VALUE(SUBSTITUTE(実質収支比率等に係る経年分析!F$47,"▲","-")),2)</f>
        <v>7.29</v>
      </c>
      <c r="C20" s="171">
        <f>ROUND(VALUE(SUBSTITUTE(実質収支比率等に係る経年分析!G$47,"▲","-")),2)</f>
        <v>6.92</v>
      </c>
      <c r="D20" s="171">
        <f>ROUND(VALUE(SUBSTITUTE(実質収支比率等に係る経年分析!H$47,"▲","-")),2)</f>
        <v>7.39</v>
      </c>
      <c r="E20" s="171">
        <f>ROUND(VALUE(SUBSTITUTE(実質収支比率等に係る経年分析!I$47,"▲","-")),2)</f>
        <v>6.1</v>
      </c>
      <c r="F20" s="171">
        <f>ROUND(VALUE(SUBSTITUTE(実質収支比率等に係る経年分析!J$47,"▲","-")),2)</f>
        <v>6.65</v>
      </c>
    </row>
    <row r="21" spans="1:11" x14ac:dyDescent="0.15">
      <c r="A21" s="171" t="s">
        <v>55</v>
      </c>
      <c r="B21" s="171">
        <f>IF(ISNUMBER(VALUE(SUBSTITUTE(実質収支比率等に係る経年分析!F$49,"▲","-"))),ROUND(VALUE(SUBSTITUTE(実質収支比率等に係る経年分析!F$49,"▲","-")),2),NA())</f>
        <v>-0.02</v>
      </c>
      <c r="C21" s="171">
        <f>IF(ISNUMBER(VALUE(SUBSTITUTE(実質収支比率等に係る経年分析!G$49,"▲","-"))),ROUND(VALUE(SUBSTITUTE(実質収支比率等に係る経年分析!G$49,"▲","-")),2),NA())</f>
        <v>-0.41</v>
      </c>
      <c r="D21" s="171">
        <f>IF(ISNUMBER(VALUE(SUBSTITUTE(実質収支比率等に係る経年分析!H$49,"▲","-"))),ROUND(VALUE(SUBSTITUTE(実質収支比率等に係る経年分析!H$49,"▲","-")),2),NA())</f>
        <v>0.4</v>
      </c>
      <c r="E21" s="171">
        <f>IF(ISNUMBER(VALUE(SUBSTITUTE(実質収支比率等に係る経年分析!I$49,"▲","-"))),ROUND(VALUE(SUBSTITUTE(実質収支比率等に係る経年分析!I$49,"▲","-")),2),NA())</f>
        <v>-1.41</v>
      </c>
      <c r="F21" s="171">
        <f>IF(ISNUMBER(VALUE(SUBSTITUTE(実質収支比率等に係る経年分析!J$49,"▲","-"))),ROUND(VALUE(SUBSTITUTE(実質収支比率等に係る経年分析!J$49,"▲","-")),2),NA())</f>
        <v>2.81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15">
      <c r="A31" s="172" t="str">
        <f>IF(連結実質赤字比率に係る赤字・黒字の構成分析!C$39="",NA(),連結実質赤字比率に係る赤字・黒字の構成分析!C$39)</f>
        <v>病院事業会計</v>
      </c>
      <c r="B31" s="172">
        <f>IF(ROUND(VALUE(SUBSTITUTE(連結実質赤字比率に係る赤字・黒字の構成分析!F$39,"▲", "-")), 2) &lt; 0, ABS(ROUND(VALUE(SUBSTITUTE(連結実質赤字比率に係る赤字・黒字の構成分析!F$39,"▲", "-")), 2)), NA())</f>
        <v>0.14000000000000001</v>
      </c>
      <c r="C31" s="172" t="e">
        <f>IF(ROUND(VALUE(SUBSTITUTE(連結実質赤字比率に係る赤字・黒字の構成分析!F$39,"▲", "-")), 2) &gt;= 0, ABS(ROUND(VALUE(SUBSTITUTE(連結実質赤字比率に係る赤字・黒字の構成分析!F$39,"▲", "-")), 2)), NA())</f>
        <v>#N/A</v>
      </c>
      <c r="D31" s="172">
        <f>IF(ROUND(VALUE(SUBSTITUTE(連結実質赤字比率に係る赤字・黒字の構成分析!G$39,"▲", "-")), 2) &lt; 0, ABS(ROUND(VALUE(SUBSTITUTE(連結実質赤字比率に係る赤字・黒字の構成分析!G$39,"▲", "-")), 2)), NA())</f>
        <v>0.62</v>
      </c>
      <c r="E31" s="172" t="e">
        <f>IF(ROUND(VALUE(SUBSTITUTE(連結実質赤字比率に係る赤字・黒字の構成分析!G$39,"▲", "-")), 2) &gt;= 0, ABS(ROUND(VALUE(SUBSTITUTE(連結実質赤字比率に係る赤字・黒字の構成分析!G$39,"▲", "-")), 2)), NA())</f>
        <v>#N/A</v>
      </c>
      <c r="F31" s="172">
        <f>IF(ROUND(VALUE(SUBSTITUTE(連結実質赤字比率に係る赤字・黒字の構成分析!H$39,"▲", "-")), 2) &lt; 0, ABS(ROUND(VALUE(SUBSTITUTE(連結実質赤字比率に係る赤字・黒字の構成分析!H$39,"▲", "-")), 2)), NA())</f>
        <v>0.51</v>
      </c>
      <c r="G31" s="172" t="e">
        <f>IF(ROUND(VALUE(SUBSTITUTE(連結実質赤字比率に係る赤字・黒字の構成分析!H$39,"▲", "-")), 2) &gt;= 0, ABS(ROUND(VALUE(SUBSTITUTE(連結実質赤字比率に係る赤字・黒字の構成分析!H$39,"▲", "-")), 2)), NA())</f>
        <v>#N/A</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0.79</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0.28000000000000003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1.62</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5.0599999999999996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5.18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4.16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9.18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10.83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8201</v>
      </c>
      <c r="E42" s="173"/>
      <c r="F42" s="173"/>
      <c r="G42" s="173">
        <f>'実質公債費比率（分子）の構造'!L$52</f>
        <v>8046</v>
      </c>
      <c r="H42" s="173"/>
      <c r="I42" s="173"/>
      <c r="J42" s="173">
        <f>'実質公債費比率（分子）の構造'!M$52</f>
        <v>7987</v>
      </c>
      <c r="K42" s="173"/>
      <c r="L42" s="173"/>
      <c r="M42" s="173">
        <f>'実質公債費比率（分子）の構造'!N$52</f>
        <v>8001</v>
      </c>
      <c r="N42" s="173"/>
      <c r="O42" s="173"/>
      <c r="P42" s="173">
        <f>'実質公債費比率（分子）の構造'!O$52</f>
        <v>8056</v>
      </c>
    </row>
    <row r="43" spans="1:16" x14ac:dyDescent="0.15">
      <c r="A43" s="173" t="s">
        <v>63</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25</v>
      </c>
      <c r="C44" s="173"/>
      <c r="D44" s="173"/>
      <c r="E44" s="173">
        <f>'実質公債費比率（分子）の構造'!L$50</f>
        <v>10</v>
      </c>
      <c r="F44" s="173"/>
      <c r="G44" s="173"/>
      <c r="H44" s="173">
        <f>'実質公債費比率（分子）の構造'!M$50</f>
        <v>17</v>
      </c>
      <c r="I44" s="173"/>
      <c r="J44" s="173"/>
      <c r="K44" s="173">
        <f>'実質公債費比率（分子）の構造'!N$50</f>
        <v>44</v>
      </c>
      <c r="L44" s="173"/>
      <c r="M44" s="173"/>
      <c r="N44" s="173">
        <f>'実質公債費比率（分子）の構造'!O$50</f>
        <v>151</v>
      </c>
      <c r="O44" s="173"/>
      <c r="P44" s="173"/>
    </row>
    <row r="45" spans="1:16" x14ac:dyDescent="0.15">
      <c r="A45" s="173" t="s">
        <v>65</v>
      </c>
      <c r="B45" s="173">
        <f>'実質公債費比率（分子）の構造'!K$49</f>
        <v>679</v>
      </c>
      <c r="C45" s="173"/>
      <c r="D45" s="173"/>
      <c r="E45" s="173">
        <f>'実質公債費比率（分子）の構造'!L$49</f>
        <v>354</v>
      </c>
      <c r="F45" s="173"/>
      <c r="G45" s="173"/>
      <c r="H45" s="173">
        <f>'実質公債費比率（分子）の構造'!M$49</f>
        <v>374</v>
      </c>
      <c r="I45" s="173"/>
      <c r="J45" s="173"/>
      <c r="K45" s="173">
        <f>'実質公債費比率（分子）の構造'!N$49</f>
        <v>388</v>
      </c>
      <c r="L45" s="173"/>
      <c r="M45" s="173"/>
      <c r="N45" s="173">
        <f>'実質公債費比率（分子）の構造'!O$49</f>
        <v>367</v>
      </c>
      <c r="O45" s="173"/>
      <c r="P45" s="173"/>
    </row>
    <row r="46" spans="1:16" x14ac:dyDescent="0.15">
      <c r="A46" s="173" t="s">
        <v>66</v>
      </c>
      <c r="B46" s="173">
        <f>'実質公債費比率（分子）の構造'!K$48</f>
        <v>1769</v>
      </c>
      <c r="C46" s="173"/>
      <c r="D46" s="173"/>
      <c r="E46" s="173">
        <f>'実質公債費比率（分子）の構造'!L$48</f>
        <v>1616</v>
      </c>
      <c r="F46" s="173"/>
      <c r="G46" s="173"/>
      <c r="H46" s="173">
        <f>'実質公債費比率（分子）の構造'!M$48</f>
        <v>1608</v>
      </c>
      <c r="I46" s="173"/>
      <c r="J46" s="173"/>
      <c r="K46" s="173">
        <f>'実質公債費比率（分子）の構造'!N$48</f>
        <v>1564</v>
      </c>
      <c r="L46" s="173"/>
      <c r="M46" s="173"/>
      <c r="N46" s="173">
        <f>'実質公債費比率（分子）の構造'!O$48</f>
        <v>1497</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8539</v>
      </c>
      <c r="C49" s="173"/>
      <c r="D49" s="173"/>
      <c r="E49" s="173">
        <f>'実質公債費比率（分子）の構造'!L$45</f>
        <v>8354</v>
      </c>
      <c r="F49" s="173"/>
      <c r="G49" s="173"/>
      <c r="H49" s="173">
        <f>'実質公債費比率（分子）の構造'!M$45</f>
        <v>8287</v>
      </c>
      <c r="I49" s="173"/>
      <c r="J49" s="173"/>
      <c r="K49" s="173">
        <f>'実質公債費比率（分子）の構造'!N$45</f>
        <v>8185</v>
      </c>
      <c r="L49" s="173"/>
      <c r="M49" s="173"/>
      <c r="N49" s="173">
        <f>'実質公債費比率（分子）の構造'!O$45</f>
        <v>8483</v>
      </c>
      <c r="O49" s="173"/>
      <c r="P49" s="173"/>
    </row>
    <row r="50" spans="1:16" x14ac:dyDescent="0.15">
      <c r="A50" s="173" t="s">
        <v>70</v>
      </c>
      <c r="B50" s="173" t="e">
        <f>NA()</f>
        <v>#N/A</v>
      </c>
      <c r="C50" s="173">
        <f>IF(ISNUMBER('実質公債費比率（分子）の構造'!K$53),'実質公債費比率（分子）の構造'!K$53,NA())</f>
        <v>2811</v>
      </c>
      <c r="D50" s="173" t="e">
        <f>NA()</f>
        <v>#N/A</v>
      </c>
      <c r="E50" s="173" t="e">
        <f>NA()</f>
        <v>#N/A</v>
      </c>
      <c r="F50" s="173">
        <f>IF(ISNUMBER('実質公債費比率（分子）の構造'!L$53),'実質公債費比率（分子）の構造'!L$53,NA())</f>
        <v>2288</v>
      </c>
      <c r="G50" s="173" t="e">
        <f>NA()</f>
        <v>#N/A</v>
      </c>
      <c r="H50" s="173" t="e">
        <f>NA()</f>
        <v>#N/A</v>
      </c>
      <c r="I50" s="173">
        <f>IF(ISNUMBER('実質公債費比率（分子）の構造'!M$53),'実質公債費比率（分子）の構造'!M$53,NA())</f>
        <v>2299</v>
      </c>
      <c r="J50" s="173" t="e">
        <f>NA()</f>
        <v>#N/A</v>
      </c>
      <c r="K50" s="173" t="e">
        <f>NA()</f>
        <v>#N/A</v>
      </c>
      <c r="L50" s="173">
        <f>IF(ISNUMBER('実質公債費比率（分子）の構造'!N$53),'実質公債費比率（分子）の構造'!N$53,NA())</f>
        <v>2180</v>
      </c>
      <c r="M50" s="173" t="e">
        <f>NA()</f>
        <v>#N/A</v>
      </c>
      <c r="N50" s="173" t="e">
        <f>NA()</f>
        <v>#N/A</v>
      </c>
      <c r="O50" s="173">
        <f>IF(ISNUMBER('実質公債費比率（分子）の構造'!O$53),'実質公債費比率（分子）の構造'!O$53,NA())</f>
        <v>2442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84458</v>
      </c>
      <c r="E56" s="172"/>
      <c r="F56" s="172"/>
      <c r="G56" s="172">
        <f>'将来負担比率（分子）の構造'!J$52</f>
        <v>82376</v>
      </c>
      <c r="H56" s="172"/>
      <c r="I56" s="172"/>
      <c r="J56" s="172">
        <f>'将来負担比率（分子）の構造'!K$52</f>
        <v>79650</v>
      </c>
      <c r="K56" s="172"/>
      <c r="L56" s="172"/>
      <c r="M56" s="172">
        <f>'将来負担比率（分子）の構造'!L$52</f>
        <v>76808</v>
      </c>
      <c r="N56" s="172"/>
      <c r="O56" s="172"/>
      <c r="P56" s="172">
        <f>'将来負担比率（分子）の構造'!M$52</f>
        <v>73459</v>
      </c>
    </row>
    <row r="57" spans="1:16" x14ac:dyDescent="0.15">
      <c r="A57" s="172" t="s">
        <v>41</v>
      </c>
      <c r="B57" s="172"/>
      <c r="C57" s="172"/>
      <c r="D57" s="172">
        <f>'将来負担比率（分子）の構造'!I$51</f>
        <v>8518</v>
      </c>
      <c r="E57" s="172"/>
      <c r="F57" s="172"/>
      <c r="G57" s="172">
        <f>'将来負担比率（分子）の構造'!J$51</f>
        <v>8471</v>
      </c>
      <c r="H57" s="172"/>
      <c r="I57" s="172"/>
      <c r="J57" s="172">
        <f>'将来負担比率（分子）の構造'!K$51</f>
        <v>8140</v>
      </c>
      <c r="K57" s="172"/>
      <c r="L57" s="172"/>
      <c r="M57" s="172">
        <f>'将来負担比率（分子）の構造'!L$51</f>
        <v>8274</v>
      </c>
      <c r="N57" s="172"/>
      <c r="O57" s="172"/>
      <c r="P57" s="172">
        <f>'将来負担比率（分子）の構造'!M$51</f>
        <v>8038</v>
      </c>
    </row>
    <row r="58" spans="1:16" x14ac:dyDescent="0.15">
      <c r="A58" s="172" t="s">
        <v>40</v>
      </c>
      <c r="B58" s="172"/>
      <c r="C58" s="172"/>
      <c r="D58" s="172">
        <f>'将来負担比率（分子）の構造'!I$50</f>
        <v>7144</v>
      </c>
      <c r="E58" s="172"/>
      <c r="F58" s="172"/>
      <c r="G58" s="172">
        <f>'将来負担比率（分子）の構造'!J$50</f>
        <v>6842</v>
      </c>
      <c r="H58" s="172"/>
      <c r="I58" s="172"/>
      <c r="J58" s="172">
        <f>'将来負担比率（分子）の構造'!K$50</f>
        <v>7000</v>
      </c>
      <c r="K58" s="172"/>
      <c r="L58" s="172"/>
      <c r="M58" s="172">
        <f>'将来負担比率（分子）の構造'!L$50</f>
        <v>7185</v>
      </c>
      <c r="N58" s="172"/>
      <c r="O58" s="172"/>
      <c r="P58" s="172">
        <f>'将来負担比率（分子）の構造'!M$50</f>
        <v>8054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7754</v>
      </c>
      <c r="C62" s="172"/>
      <c r="D62" s="172"/>
      <c r="E62" s="172">
        <f>'将来負担比率（分子）の構造'!J$45</f>
        <v>7062</v>
      </c>
      <c r="F62" s="172"/>
      <c r="G62" s="172"/>
      <c r="H62" s="172">
        <f>'将来負担比率（分子）の構造'!K$45</f>
        <v>7120</v>
      </c>
      <c r="I62" s="172"/>
      <c r="J62" s="172"/>
      <c r="K62" s="172">
        <f>'将来負担比率（分子）の構造'!L$45</f>
        <v>7006</v>
      </c>
      <c r="L62" s="172"/>
      <c r="M62" s="172"/>
      <c r="N62" s="172">
        <f>'将来負担比率（分子）の構造'!M$45</f>
        <v>6970</v>
      </c>
      <c r="O62" s="172"/>
      <c r="P62" s="172"/>
    </row>
    <row r="63" spans="1:16" x14ac:dyDescent="0.15">
      <c r="A63" s="172" t="s">
        <v>33</v>
      </c>
      <c r="B63" s="172">
        <f>'将来負担比率（分子）の構造'!I$44</f>
        <v>1395</v>
      </c>
      <c r="C63" s="172"/>
      <c r="D63" s="172"/>
      <c r="E63" s="172">
        <f>'将来負担比率（分子）の構造'!J$44</f>
        <v>1402</v>
      </c>
      <c r="F63" s="172"/>
      <c r="G63" s="172"/>
      <c r="H63" s="172">
        <f>'将来負担比率（分子）の構造'!K$44</f>
        <v>1453</v>
      </c>
      <c r="I63" s="172"/>
      <c r="J63" s="172"/>
      <c r="K63" s="172">
        <f>'将来負担比率（分子）の構造'!L$44</f>
        <v>1727</v>
      </c>
      <c r="L63" s="172"/>
      <c r="M63" s="172"/>
      <c r="N63" s="172">
        <f>'将来負担比率（分子）の構造'!M$44</f>
        <v>1630</v>
      </c>
      <c r="O63" s="172"/>
      <c r="P63" s="172"/>
    </row>
    <row r="64" spans="1:16" x14ac:dyDescent="0.15">
      <c r="A64" s="172" t="s">
        <v>32</v>
      </c>
      <c r="B64" s="172">
        <f>'将来負担比率（分子）の構造'!I$43</f>
        <v>20987</v>
      </c>
      <c r="C64" s="172"/>
      <c r="D64" s="172"/>
      <c r="E64" s="172">
        <f>'将来負担比率（分子）の構造'!J$43</f>
        <v>19461</v>
      </c>
      <c r="F64" s="172"/>
      <c r="G64" s="172"/>
      <c r="H64" s="172">
        <f>'将来負担比率（分子）の構造'!K$43</f>
        <v>18215</v>
      </c>
      <c r="I64" s="172"/>
      <c r="J64" s="172"/>
      <c r="K64" s="172">
        <f>'将来負担比率（分子）の構造'!L$43</f>
        <v>16828</v>
      </c>
      <c r="L64" s="172"/>
      <c r="M64" s="172"/>
      <c r="N64" s="172">
        <f>'将来負担比率（分子）の構造'!M$43</f>
        <v>15850</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89577</v>
      </c>
      <c r="C66" s="172"/>
      <c r="D66" s="172"/>
      <c r="E66" s="172">
        <f>'将来負担比率（分子）の構造'!J$41</f>
        <v>87978</v>
      </c>
      <c r="F66" s="172"/>
      <c r="G66" s="172"/>
      <c r="H66" s="172">
        <f>'将来負担比率（分子）の構造'!K$41</f>
        <v>86251</v>
      </c>
      <c r="I66" s="172"/>
      <c r="J66" s="172"/>
      <c r="K66" s="172">
        <f>'将来負担比率（分子）の構造'!L$41</f>
        <v>83898</v>
      </c>
      <c r="L66" s="172"/>
      <c r="M66" s="172"/>
      <c r="N66" s="172">
        <f>'将来負担比率（分子）の構造'!M$41</f>
        <v>82554</v>
      </c>
      <c r="O66" s="172"/>
      <c r="P66" s="172"/>
    </row>
    <row r="67" spans="1:16" x14ac:dyDescent="0.15">
      <c r="A67" s="172" t="s">
        <v>74</v>
      </c>
      <c r="B67" s="172" t="e">
        <f>NA()</f>
        <v>#N/A</v>
      </c>
      <c r="C67" s="172">
        <f>IF(ISNUMBER('将来負担比率（分子）の構造'!I$53), IF('将来負担比率（分子）の構造'!I$53 &lt; 0, 0, '将来負担比率（分子）の構造'!I$53), NA())</f>
        <v>19594</v>
      </c>
      <c r="D67" s="172" t="e">
        <f>NA()</f>
        <v>#N/A</v>
      </c>
      <c r="E67" s="172" t="e">
        <f>NA()</f>
        <v>#N/A</v>
      </c>
      <c r="F67" s="172">
        <f>IF(ISNUMBER('将来負担比率（分子）の構造'!J$53), IF('将来負担比率（分子）の構造'!J$53 &lt; 0, 0, '将来負担比率（分子）の構造'!J$53), NA())</f>
        <v>18215</v>
      </c>
      <c r="G67" s="172" t="e">
        <f>NA()</f>
        <v>#N/A</v>
      </c>
      <c r="H67" s="172" t="e">
        <f>NA()</f>
        <v>#N/A</v>
      </c>
      <c r="I67" s="172">
        <f>IF(ISNUMBER('将来負担比率（分子）の構造'!K$53), IF('将来負担比率（分子）の構造'!K$53 &lt; 0, 0, '将来負担比率（分子）の構造'!K$53), NA())</f>
        <v>18250</v>
      </c>
      <c r="J67" s="172" t="e">
        <f>NA()</f>
        <v>#N/A</v>
      </c>
      <c r="K67" s="172" t="e">
        <f>NA()</f>
        <v>#N/A</v>
      </c>
      <c r="L67" s="172">
        <f>IF(ISNUMBER('将来負担比率（分子）の構造'!L$53), IF('将来負担比率（分子）の構造'!L$53 &lt; 0, 0, '将来負担比率（分子）の構造'!L$53), NA())</f>
        <v>17193</v>
      </c>
      <c r="M67" s="172" t="e">
        <f>NA()</f>
        <v>#N/A</v>
      </c>
      <c r="N67" s="172" t="e">
        <f>NA()</f>
        <v>#N/A</v>
      </c>
      <c r="O67" s="172">
        <f>IF(ISNUMBER('将来負担比率（分子）の構造'!M$53), IF('将来負担比率（分子）の構造'!M$53 &lt; 0, 0, '将来負担比率（分子）の構造'!M$53), NA())</f>
        <v>17454</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3079</v>
      </c>
      <c r="C72" s="176">
        <f>基金残高に係る経年分析!G55</f>
        <v>2588</v>
      </c>
      <c r="D72" s="176">
        <f>基金残高に係る経年分析!H55</f>
        <v>2924</v>
      </c>
    </row>
    <row r="73" spans="1:16" x14ac:dyDescent="0.15">
      <c r="A73" s="175" t="s">
        <v>77</v>
      </c>
      <c r="B73" s="176">
        <f>基金残高に係る経年分析!F56</f>
        <v>694</v>
      </c>
      <c r="C73" s="176">
        <f>基金残高に係る経年分析!G56</f>
        <v>694</v>
      </c>
      <c r="D73" s="176">
        <f>基金残高に係る経年分析!H56</f>
        <v>694</v>
      </c>
    </row>
    <row r="74" spans="1:16" x14ac:dyDescent="0.15">
      <c r="A74" s="175" t="s">
        <v>78</v>
      </c>
      <c r="B74" s="176">
        <f>基金残高に係る経年分析!F57</f>
        <v>5129</v>
      </c>
      <c r="C74" s="176">
        <f>基金残高に係る経年分析!G57</f>
        <v>5823</v>
      </c>
      <c r="D74" s="176">
        <f>基金残高に係る経年分析!H57</f>
        <v>6395</v>
      </c>
    </row>
  </sheetData>
  <sheetProtection algorithmName="SHA-512" hashValue="f4YOIpc68kGbc/dVkaFAHI5Ole2I5LfQinHyfOf+dILWuQoORuz/ZAznFf9Oh9pfh/dPDE1z4hvP5ecGQLcCFg==" saltValue="dop1vnrrBwIWDCS7QClJq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226</v>
      </c>
      <c r="C5" s="731"/>
      <c r="D5" s="731"/>
      <c r="E5" s="731"/>
      <c r="F5" s="731"/>
      <c r="G5" s="731"/>
      <c r="H5" s="731"/>
      <c r="I5" s="731"/>
      <c r="J5" s="731"/>
      <c r="K5" s="731"/>
      <c r="L5" s="731"/>
      <c r="M5" s="731"/>
      <c r="N5" s="731"/>
      <c r="O5" s="731"/>
      <c r="P5" s="731"/>
      <c r="Q5" s="732"/>
      <c r="R5" s="717">
        <v>19698815</v>
      </c>
      <c r="S5" s="718"/>
      <c r="T5" s="718"/>
      <c r="U5" s="718"/>
      <c r="V5" s="718"/>
      <c r="W5" s="718"/>
      <c r="X5" s="718"/>
      <c r="Y5" s="761"/>
      <c r="Z5" s="779">
        <v>22</v>
      </c>
      <c r="AA5" s="779"/>
      <c r="AB5" s="779"/>
      <c r="AC5" s="779"/>
      <c r="AD5" s="780">
        <v>18903756</v>
      </c>
      <c r="AE5" s="780"/>
      <c r="AF5" s="780"/>
      <c r="AG5" s="780"/>
      <c r="AH5" s="780"/>
      <c r="AI5" s="780"/>
      <c r="AJ5" s="780"/>
      <c r="AK5" s="780"/>
      <c r="AL5" s="762">
        <v>42.8</v>
      </c>
      <c r="AM5" s="735"/>
      <c r="AN5" s="735"/>
      <c r="AO5" s="763"/>
      <c r="AP5" s="730" t="s">
        <v>227</v>
      </c>
      <c r="AQ5" s="731"/>
      <c r="AR5" s="731"/>
      <c r="AS5" s="731"/>
      <c r="AT5" s="731"/>
      <c r="AU5" s="731"/>
      <c r="AV5" s="731"/>
      <c r="AW5" s="731"/>
      <c r="AX5" s="731"/>
      <c r="AY5" s="731"/>
      <c r="AZ5" s="731"/>
      <c r="BA5" s="731"/>
      <c r="BB5" s="731"/>
      <c r="BC5" s="731"/>
      <c r="BD5" s="731"/>
      <c r="BE5" s="731"/>
      <c r="BF5" s="732"/>
      <c r="BG5" s="664">
        <v>18891179</v>
      </c>
      <c r="BH5" s="665"/>
      <c r="BI5" s="665"/>
      <c r="BJ5" s="665"/>
      <c r="BK5" s="665"/>
      <c r="BL5" s="665"/>
      <c r="BM5" s="665"/>
      <c r="BN5" s="666"/>
      <c r="BO5" s="691">
        <v>95.9</v>
      </c>
      <c r="BP5" s="691"/>
      <c r="BQ5" s="691"/>
      <c r="BR5" s="691"/>
      <c r="BS5" s="692">
        <v>1249667</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15">
      <c r="B6" s="661" t="s">
        <v>231</v>
      </c>
      <c r="C6" s="662"/>
      <c r="D6" s="662"/>
      <c r="E6" s="662"/>
      <c r="F6" s="662"/>
      <c r="G6" s="662"/>
      <c r="H6" s="662"/>
      <c r="I6" s="662"/>
      <c r="J6" s="662"/>
      <c r="K6" s="662"/>
      <c r="L6" s="662"/>
      <c r="M6" s="662"/>
      <c r="N6" s="662"/>
      <c r="O6" s="662"/>
      <c r="P6" s="662"/>
      <c r="Q6" s="663"/>
      <c r="R6" s="664">
        <v>605185</v>
      </c>
      <c r="S6" s="665"/>
      <c r="T6" s="665"/>
      <c r="U6" s="665"/>
      <c r="V6" s="665"/>
      <c r="W6" s="665"/>
      <c r="X6" s="665"/>
      <c r="Y6" s="666"/>
      <c r="Z6" s="691">
        <v>0.7</v>
      </c>
      <c r="AA6" s="691"/>
      <c r="AB6" s="691"/>
      <c r="AC6" s="691"/>
      <c r="AD6" s="692">
        <v>605185</v>
      </c>
      <c r="AE6" s="692"/>
      <c r="AF6" s="692"/>
      <c r="AG6" s="692"/>
      <c r="AH6" s="692"/>
      <c r="AI6" s="692"/>
      <c r="AJ6" s="692"/>
      <c r="AK6" s="692"/>
      <c r="AL6" s="667">
        <v>1.4</v>
      </c>
      <c r="AM6" s="668"/>
      <c r="AN6" s="668"/>
      <c r="AO6" s="693"/>
      <c r="AP6" s="661" t="s">
        <v>232</v>
      </c>
      <c r="AQ6" s="662"/>
      <c r="AR6" s="662"/>
      <c r="AS6" s="662"/>
      <c r="AT6" s="662"/>
      <c r="AU6" s="662"/>
      <c r="AV6" s="662"/>
      <c r="AW6" s="662"/>
      <c r="AX6" s="662"/>
      <c r="AY6" s="662"/>
      <c r="AZ6" s="662"/>
      <c r="BA6" s="662"/>
      <c r="BB6" s="662"/>
      <c r="BC6" s="662"/>
      <c r="BD6" s="662"/>
      <c r="BE6" s="662"/>
      <c r="BF6" s="663"/>
      <c r="BG6" s="664">
        <v>18891179</v>
      </c>
      <c r="BH6" s="665"/>
      <c r="BI6" s="665"/>
      <c r="BJ6" s="665"/>
      <c r="BK6" s="665"/>
      <c r="BL6" s="665"/>
      <c r="BM6" s="665"/>
      <c r="BN6" s="666"/>
      <c r="BO6" s="691">
        <v>95.9</v>
      </c>
      <c r="BP6" s="691"/>
      <c r="BQ6" s="691"/>
      <c r="BR6" s="691"/>
      <c r="BS6" s="692">
        <v>1249667</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388735</v>
      </c>
      <c r="CS6" s="665"/>
      <c r="CT6" s="665"/>
      <c r="CU6" s="665"/>
      <c r="CV6" s="665"/>
      <c r="CW6" s="665"/>
      <c r="CX6" s="665"/>
      <c r="CY6" s="666"/>
      <c r="CZ6" s="762">
        <v>0.4</v>
      </c>
      <c r="DA6" s="735"/>
      <c r="DB6" s="735"/>
      <c r="DC6" s="765"/>
      <c r="DD6" s="670" t="s">
        <v>130</v>
      </c>
      <c r="DE6" s="665"/>
      <c r="DF6" s="665"/>
      <c r="DG6" s="665"/>
      <c r="DH6" s="665"/>
      <c r="DI6" s="665"/>
      <c r="DJ6" s="665"/>
      <c r="DK6" s="665"/>
      <c r="DL6" s="665"/>
      <c r="DM6" s="665"/>
      <c r="DN6" s="665"/>
      <c r="DO6" s="665"/>
      <c r="DP6" s="666"/>
      <c r="DQ6" s="670">
        <v>388735</v>
      </c>
      <c r="DR6" s="665"/>
      <c r="DS6" s="665"/>
      <c r="DT6" s="665"/>
      <c r="DU6" s="665"/>
      <c r="DV6" s="665"/>
      <c r="DW6" s="665"/>
      <c r="DX6" s="665"/>
      <c r="DY6" s="665"/>
      <c r="DZ6" s="665"/>
      <c r="EA6" s="665"/>
      <c r="EB6" s="665"/>
      <c r="EC6" s="705"/>
    </row>
    <row r="7" spans="2:143" ht="11.25" customHeight="1" x14ac:dyDescent="0.15">
      <c r="B7" s="661" t="s">
        <v>235</v>
      </c>
      <c r="C7" s="662"/>
      <c r="D7" s="662"/>
      <c r="E7" s="662"/>
      <c r="F7" s="662"/>
      <c r="G7" s="662"/>
      <c r="H7" s="662"/>
      <c r="I7" s="662"/>
      <c r="J7" s="662"/>
      <c r="K7" s="662"/>
      <c r="L7" s="662"/>
      <c r="M7" s="662"/>
      <c r="N7" s="662"/>
      <c r="O7" s="662"/>
      <c r="P7" s="662"/>
      <c r="Q7" s="663"/>
      <c r="R7" s="664">
        <v>11637</v>
      </c>
      <c r="S7" s="665"/>
      <c r="T7" s="665"/>
      <c r="U7" s="665"/>
      <c r="V7" s="665"/>
      <c r="W7" s="665"/>
      <c r="X7" s="665"/>
      <c r="Y7" s="666"/>
      <c r="Z7" s="691">
        <v>0</v>
      </c>
      <c r="AA7" s="691"/>
      <c r="AB7" s="691"/>
      <c r="AC7" s="691"/>
      <c r="AD7" s="692">
        <v>11637</v>
      </c>
      <c r="AE7" s="692"/>
      <c r="AF7" s="692"/>
      <c r="AG7" s="692"/>
      <c r="AH7" s="692"/>
      <c r="AI7" s="692"/>
      <c r="AJ7" s="692"/>
      <c r="AK7" s="692"/>
      <c r="AL7" s="667">
        <v>0</v>
      </c>
      <c r="AM7" s="668"/>
      <c r="AN7" s="668"/>
      <c r="AO7" s="693"/>
      <c r="AP7" s="661" t="s">
        <v>236</v>
      </c>
      <c r="AQ7" s="662"/>
      <c r="AR7" s="662"/>
      <c r="AS7" s="662"/>
      <c r="AT7" s="662"/>
      <c r="AU7" s="662"/>
      <c r="AV7" s="662"/>
      <c r="AW7" s="662"/>
      <c r="AX7" s="662"/>
      <c r="AY7" s="662"/>
      <c r="AZ7" s="662"/>
      <c r="BA7" s="662"/>
      <c r="BB7" s="662"/>
      <c r="BC7" s="662"/>
      <c r="BD7" s="662"/>
      <c r="BE7" s="662"/>
      <c r="BF7" s="663"/>
      <c r="BG7" s="664">
        <v>8279078</v>
      </c>
      <c r="BH7" s="665"/>
      <c r="BI7" s="665"/>
      <c r="BJ7" s="665"/>
      <c r="BK7" s="665"/>
      <c r="BL7" s="665"/>
      <c r="BM7" s="665"/>
      <c r="BN7" s="666"/>
      <c r="BO7" s="691">
        <v>42</v>
      </c>
      <c r="BP7" s="691"/>
      <c r="BQ7" s="691"/>
      <c r="BR7" s="691"/>
      <c r="BS7" s="692">
        <v>184996</v>
      </c>
      <c r="BT7" s="692"/>
      <c r="BU7" s="692"/>
      <c r="BV7" s="692"/>
      <c r="BW7" s="692"/>
      <c r="BX7" s="692"/>
      <c r="BY7" s="692"/>
      <c r="BZ7" s="692"/>
      <c r="CA7" s="692"/>
      <c r="CB7" s="750"/>
      <c r="CD7" s="706" t="s">
        <v>237</v>
      </c>
      <c r="CE7" s="703"/>
      <c r="CF7" s="703"/>
      <c r="CG7" s="703"/>
      <c r="CH7" s="703"/>
      <c r="CI7" s="703"/>
      <c r="CJ7" s="703"/>
      <c r="CK7" s="703"/>
      <c r="CL7" s="703"/>
      <c r="CM7" s="703"/>
      <c r="CN7" s="703"/>
      <c r="CO7" s="703"/>
      <c r="CP7" s="703"/>
      <c r="CQ7" s="704"/>
      <c r="CR7" s="664">
        <v>7355122</v>
      </c>
      <c r="CS7" s="665"/>
      <c r="CT7" s="665"/>
      <c r="CU7" s="665"/>
      <c r="CV7" s="665"/>
      <c r="CW7" s="665"/>
      <c r="CX7" s="665"/>
      <c r="CY7" s="666"/>
      <c r="CZ7" s="691">
        <v>8.4</v>
      </c>
      <c r="DA7" s="691"/>
      <c r="DB7" s="691"/>
      <c r="DC7" s="691"/>
      <c r="DD7" s="670">
        <v>295341</v>
      </c>
      <c r="DE7" s="665"/>
      <c r="DF7" s="665"/>
      <c r="DG7" s="665"/>
      <c r="DH7" s="665"/>
      <c r="DI7" s="665"/>
      <c r="DJ7" s="665"/>
      <c r="DK7" s="665"/>
      <c r="DL7" s="665"/>
      <c r="DM7" s="665"/>
      <c r="DN7" s="665"/>
      <c r="DO7" s="665"/>
      <c r="DP7" s="666"/>
      <c r="DQ7" s="670">
        <v>6137273</v>
      </c>
      <c r="DR7" s="665"/>
      <c r="DS7" s="665"/>
      <c r="DT7" s="665"/>
      <c r="DU7" s="665"/>
      <c r="DV7" s="665"/>
      <c r="DW7" s="665"/>
      <c r="DX7" s="665"/>
      <c r="DY7" s="665"/>
      <c r="DZ7" s="665"/>
      <c r="EA7" s="665"/>
      <c r="EB7" s="665"/>
      <c r="EC7" s="705"/>
    </row>
    <row r="8" spans="2:143" ht="11.25" customHeight="1" x14ac:dyDescent="0.15">
      <c r="B8" s="661" t="s">
        <v>238</v>
      </c>
      <c r="C8" s="662"/>
      <c r="D8" s="662"/>
      <c r="E8" s="662"/>
      <c r="F8" s="662"/>
      <c r="G8" s="662"/>
      <c r="H8" s="662"/>
      <c r="I8" s="662"/>
      <c r="J8" s="662"/>
      <c r="K8" s="662"/>
      <c r="L8" s="662"/>
      <c r="M8" s="662"/>
      <c r="N8" s="662"/>
      <c r="O8" s="662"/>
      <c r="P8" s="662"/>
      <c r="Q8" s="663"/>
      <c r="R8" s="664">
        <v>53342</v>
      </c>
      <c r="S8" s="665"/>
      <c r="T8" s="665"/>
      <c r="U8" s="665"/>
      <c r="V8" s="665"/>
      <c r="W8" s="665"/>
      <c r="X8" s="665"/>
      <c r="Y8" s="666"/>
      <c r="Z8" s="691">
        <v>0.1</v>
      </c>
      <c r="AA8" s="691"/>
      <c r="AB8" s="691"/>
      <c r="AC8" s="691"/>
      <c r="AD8" s="692">
        <v>53342</v>
      </c>
      <c r="AE8" s="692"/>
      <c r="AF8" s="692"/>
      <c r="AG8" s="692"/>
      <c r="AH8" s="692"/>
      <c r="AI8" s="692"/>
      <c r="AJ8" s="692"/>
      <c r="AK8" s="692"/>
      <c r="AL8" s="667">
        <v>0.1</v>
      </c>
      <c r="AM8" s="668"/>
      <c r="AN8" s="668"/>
      <c r="AO8" s="693"/>
      <c r="AP8" s="661" t="s">
        <v>239</v>
      </c>
      <c r="AQ8" s="662"/>
      <c r="AR8" s="662"/>
      <c r="AS8" s="662"/>
      <c r="AT8" s="662"/>
      <c r="AU8" s="662"/>
      <c r="AV8" s="662"/>
      <c r="AW8" s="662"/>
      <c r="AX8" s="662"/>
      <c r="AY8" s="662"/>
      <c r="AZ8" s="662"/>
      <c r="BA8" s="662"/>
      <c r="BB8" s="662"/>
      <c r="BC8" s="662"/>
      <c r="BD8" s="662"/>
      <c r="BE8" s="662"/>
      <c r="BF8" s="663"/>
      <c r="BG8" s="664">
        <v>279133</v>
      </c>
      <c r="BH8" s="665"/>
      <c r="BI8" s="665"/>
      <c r="BJ8" s="665"/>
      <c r="BK8" s="665"/>
      <c r="BL8" s="665"/>
      <c r="BM8" s="665"/>
      <c r="BN8" s="666"/>
      <c r="BO8" s="691">
        <v>1.4</v>
      </c>
      <c r="BP8" s="691"/>
      <c r="BQ8" s="691"/>
      <c r="BR8" s="691"/>
      <c r="BS8" s="692" t="s">
        <v>130</v>
      </c>
      <c r="BT8" s="692"/>
      <c r="BU8" s="692"/>
      <c r="BV8" s="692"/>
      <c r="BW8" s="692"/>
      <c r="BX8" s="692"/>
      <c r="BY8" s="692"/>
      <c r="BZ8" s="692"/>
      <c r="CA8" s="692"/>
      <c r="CB8" s="750"/>
      <c r="CD8" s="706" t="s">
        <v>240</v>
      </c>
      <c r="CE8" s="703"/>
      <c r="CF8" s="703"/>
      <c r="CG8" s="703"/>
      <c r="CH8" s="703"/>
      <c r="CI8" s="703"/>
      <c r="CJ8" s="703"/>
      <c r="CK8" s="703"/>
      <c r="CL8" s="703"/>
      <c r="CM8" s="703"/>
      <c r="CN8" s="703"/>
      <c r="CO8" s="703"/>
      <c r="CP8" s="703"/>
      <c r="CQ8" s="704"/>
      <c r="CR8" s="664">
        <v>37468899</v>
      </c>
      <c r="CS8" s="665"/>
      <c r="CT8" s="665"/>
      <c r="CU8" s="665"/>
      <c r="CV8" s="665"/>
      <c r="CW8" s="665"/>
      <c r="CX8" s="665"/>
      <c r="CY8" s="666"/>
      <c r="CZ8" s="691">
        <v>42.9</v>
      </c>
      <c r="DA8" s="691"/>
      <c r="DB8" s="691"/>
      <c r="DC8" s="691"/>
      <c r="DD8" s="670">
        <v>457375</v>
      </c>
      <c r="DE8" s="665"/>
      <c r="DF8" s="665"/>
      <c r="DG8" s="665"/>
      <c r="DH8" s="665"/>
      <c r="DI8" s="665"/>
      <c r="DJ8" s="665"/>
      <c r="DK8" s="665"/>
      <c r="DL8" s="665"/>
      <c r="DM8" s="665"/>
      <c r="DN8" s="665"/>
      <c r="DO8" s="665"/>
      <c r="DP8" s="666"/>
      <c r="DQ8" s="670">
        <v>13545466</v>
      </c>
      <c r="DR8" s="665"/>
      <c r="DS8" s="665"/>
      <c r="DT8" s="665"/>
      <c r="DU8" s="665"/>
      <c r="DV8" s="665"/>
      <c r="DW8" s="665"/>
      <c r="DX8" s="665"/>
      <c r="DY8" s="665"/>
      <c r="DZ8" s="665"/>
      <c r="EA8" s="665"/>
      <c r="EB8" s="665"/>
      <c r="EC8" s="705"/>
    </row>
    <row r="9" spans="2:143" ht="11.25" customHeight="1" x14ac:dyDescent="0.15">
      <c r="B9" s="661" t="s">
        <v>241</v>
      </c>
      <c r="C9" s="662"/>
      <c r="D9" s="662"/>
      <c r="E9" s="662"/>
      <c r="F9" s="662"/>
      <c r="G9" s="662"/>
      <c r="H9" s="662"/>
      <c r="I9" s="662"/>
      <c r="J9" s="662"/>
      <c r="K9" s="662"/>
      <c r="L9" s="662"/>
      <c r="M9" s="662"/>
      <c r="N9" s="662"/>
      <c r="O9" s="662"/>
      <c r="P9" s="662"/>
      <c r="Q9" s="663"/>
      <c r="R9" s="664">
        <v>49885</v>
      </c>
      <c r="S9" s="665"/>
      <c r="T9" s="665"/>
      <c r="U9" s="665"/>
      <c r="V9" s="665"/>
      <c r="W9" s="665"/>
      <c r="X9" s="665"/>
      <c r="Y9" s="666"/>
      <c r="Z9" s="691">
        <v>0.1</v>
      </c>
      <c r="AA9" s="691"/>
      <c r="AB9" s="691"/>
      <c r="AC9" s="691"/>
      <c r="AD9" s="692">
        <v>49885</v>
      </c>
      <c r="AE9" s="692"/>
      <c r="AF9" s="692"/>
      <c r="AG9" s="692"/>
      <c r="AH9" s="692"/>
      <c r="AI9" s="692"/>
      <c r="AJ9" s="692"/>
      <c r="AK9" s="692"/>
      <c r="AL9" s="667">
        <v>0.1</v>
      </c>
      <c r="AM9" s="668"/>
      <c r="AN9" s="668"/>
      <c r="AO9" s="693"/>
      <c r="AP9" s="661" t="s">
        <v>242</v>
      </c>
      <c r="AQ9" s="662"/>
      <c r="AR9" s="662"/>
      <c r="AS9" s="662"/>
      <c r="AT9" s="662"/>
      <c r="AU9" s="662"/>
      <c r="AV9" s="662"/>
      <c r="AW9" s="662"/>
      <c r="AX9" s="662"/>
      <c r="AY9" s="662"/>
      <c r="AZ9" s="662"/>
      <c r="BA9" s="662"/>
      <c r="BB9" s="662"/>
      <c r="BC9" s="662"/>
      <c r="BD9" s="662"/>
      <c r="BE9" s="662"/>
      <c r="BF9" s="663"/>
      <c r="BG9" s="664">
        <v>6944708</v>
      </c>
      <c r="BH9" s="665"/>
      <c r="BI9" s="665"/>
      <c r="BJ9" s="665"/>
      <c r="BK9" s="665"/>
      <c r="BL9" s="665"/>
      <c r="BM9" s="665"/>
      <c r="BN9" s="666"/>
      <c r="BO9" s="691">
        <v>35.299999999999997</v>
      </c>
      <c r="BP9" s="691"/>
      <c r="BQ9" s="691"/>
      <c r="BR9" s="691"/>
      <c r="BS9" s="692" t="s">
        <v>130</v>
      </c>
      <c r="BT9" s="692"/>
      <c r="BU9" s="692"/>
      <c r="BV9" s="692"/>
      <c r="BW9" s="692"/>
      <c r="BX9" s="692"/>
      <c r="BY9" s="692"/>
      <c r="BZ9" s="692"/>
      <c r="CA9" s="692"/>
      <c r="CB9" s="750"/>
      <c r="CD9" s="706" t="s">
        <v>243</v>
      </c>
      <c r="CE9" s="703"/>
      <c r="CF9" s="703"/>
      <c r="CG9" s="703"/>
      <c r="CH9" s="703"/>
      <c r="CI9" s="703"/>
      <c r="CJ9" s="703"/>
      <c r="CK9" s="703"/>
      <c r="CL9" s="703"/>
      <c r="CM9" s="703"/>
      <c r="CN9" s="703"/>
      <c r="CO9" s="703"/>
      <c r="CP9" s="703"/>
      <c r="CQ9" s="704"/>
      <c r="CR9" s="664">
        <v>8775055</v>
      </c>
      <c r="CS9" s="665"/>
      <c r="CT9" s="665"/>
      <c r="CU9" s="665"/>
      <c r="CV9" s="665"/>
      <c r="CW9" s="665"/>
      <c r="CX9" s="665"/>
      <c r="CY9" s="666"/>
      <c r="CZ9" s="691">
        <v>10</v>
      </c>
      <c r="DA9" s="691"/>
      <c r="DB9" s="691"/>
      <c r="DC9" s="691"/>
      <c r="DD9" s="670">
        <v>1916209</v>
      </c>
      <c r="DE9" s="665"/>
      <c r="DF9" s="665"/>
      <c r="DG9" s="665"/>
      <c r="DH9" s="665"/>
      <c r="DI9" s="665"/>
      <c r="DJ9" s="665"/>
      <c r="DK9" s="665"/>
      <c r="DL9" s="665"/>
      <c r="DM9" s="665"/>
      <c r="DN9" s="665"/>
      <c r="DO9" s="665"/>
      <c r="DP9" s="666"/>
      <c r="DQ9" s="670">
        <v>5241107</v>
      </c>
      <c r="DR9" s="665"/>
      <c r="DS9" s="665"/>
      <c r="DT9" s="665"/>
      <c r="DU9" s="665"/>
      <c r="DV9" s="665"/>
      <c r="DW9" s="665"/>
      <c r="DX9" s="665"/>
      <c r="DY9" s="665"/>
      <c r="DZ9" s="665"/>
      <c r="EA9" s="665"/>
      <c r="EB9" s="665"/>
      <c r="EC9" s="705"/>
    </row>
    <row r="10" spans="2:143" ht="11.25" customHeight="1" x14ac:dyDescent="0.15">
      <c r="B10" s="661" t="s">
        <v>244</v>
      </c>
      <c r="C10" s="662"/>
      <c r="D10" s="662"/>
      <c r="E10" s="662"/>
      <c r="F10" s="662"/>
      <c r="G10" s="662"/>
      <c r="H10" s="662"/>
      <c r="I10" s="662"/>
      <c r="J10" s="662"/>
      <c r="K10" s="662"/>
      <c r="L10" s="662"/>
      <c r="M10" s="662"/>
      <c r="N10" s="662"/>
      <c r="O10" s="662"/>
      <c r="P10" s="662"/>
      <c r="Q10" s="663"/>
      <c r="R10" s="664" t="s">
        <v>130</v>
      </c>
      <c r="S10" s="665"/>
      <c r="T10" s="665"/>
      <c r="U10" s="665"/>
      <c r="V10" s="665"/>
      <c r="W10" s="665"/>
      <c r="X10" s="665"/>
      <c r="Y10" s="666"/>
      <c r="Z10" s="691" t="s">
        <v>130</v>
      </c>
      <c r="AA10" s="691"/>
      <c r="AB10" s="691"/>
      <c r="AC10" s="691"/>
      <c r="AD10" s="692" t="s">
        <v>130</v>
      </c>
      <c r="AE10" s="692"/>
      <c r="AF10" s="692"/>
      <c r="AG10" s="692"/>
      <c r="AH10" s="692"/>
      <c r="AI10" s="692"/>
      <c r="AJ10" s="692"/>
      <c r="AK10" s="692"/>
      <c r="AL10" s="667" t="s">
        <v>130</v>
      </c>
      <c r="AM10" s="668"/>
      <c r="AN10" s="668"/>
      <c r="AO10" s="693"/>
      <c r="AP10" s="661" t="s">
        <v>245</v>
      </c>
      <c r="AQ10" s="662"/>
      <c r="AR10" s="662"/>
      <c r="AS10" s="662"/>
      <c r="AT10" s="662"/>
      <c r="AU10" s="662"/>
      <c r="AV10" s="662"/>
      <c r="AW10" s="662"/>
      <c r="AX10" s="662"/>
      <c r="AY10" s="662"/>
      <c r="AZ10" s="662"/>
      <c r="BA10" s="662"/>
      <c r="BB10" s="662"/>
      <c r="BC10" s="662"/>
      <c r="BD10" s="662"/>
      <c r="BE10" s="662"/>
      <c r="BF10" s="663"/>
      <c r="BG10" s="664">
        <v>399341</v>
      </c>
      <c r="BH10" s="665"/>
      <c r="BI10" s="665"/>
      <c r="BJ10" s="665"/>
      <c r="BK10" s="665"/>
      <c r="BL10" s="665"/>
      <c r="BM10" s="665"/>
      <c r="BN10" s="666"/>
      <c r="BO10" s="691">
        <v>2</v>
      </c>
      <c r="BP10" s="691"/>
      <c r="BQ10" s="691"/>
      <c r="BR10" s="691"/>
      <c r="BS10" s="692" t="s">
        <v>130</v>
      </c>
      <c r="BT10" s="692"/>
      <c r="BU10" s="692"/>
      <c r="BV10" s="692"/>
      <c r="BW10" s="692"/>
      <c r="BX10" s="692"/>
      <c r="BY10" s="692"/>
      <c r="BZ10" s="692"/>
      <c r="CA10" s="692"/>
      <c r="CB10" s="750"/>
      <c r="CD10" s="706" t="s">
        <v>246</v>
      </c>
      <c r="CE10" s="703"/>
      <c r="CF10" s="703"/>
      <c r="CG10" s="703"/>
      <c r="CH10" s="703"/>
      <c r="CI10" s="703"/>
      <c r="CJ10" s="703"/>
      <c r="CK10" s="703"/>
      <c r="CL10" s="703"/>
      <c r="CM10" s="703"/>
      <c r="CN10" s="703"/>
      <c r="CO10" s="703"/>
      <c r="CP10" s="703"/>
      <c r="CQ10" s="704"/>
      <c r="CR10" s="664">
        <v>58605</v>
      </c>
      <c r="CS10" s="665"/>
      <c r="CT10" s="665"/>
      <c r="CU10" s="665"/>
      <c r="CV10" s="665"/>
      <c r="CW10" s="665"/>
      <c r="CX10" s="665"/>
      <c r="CY10" s="666"/>
      <c r="CZ10" s="691">
        <v>0.1</v>
      </c>
      <c r="DA10" s="691"/>
      <c r="DB10" s="691"/>
      <c r="DC10" s="691"/>
      <c r="DD10" s="670" t="s">
        <v>130</v>
      </c>
      <c r="DE10" s="665"/>
      <c r="DF10" s="665"/>
      <c r="DG10" s="665"/>
      <c r="DH10" s="665"/>
      <c r="DI10" s="665"/>
      <c r="DJ10" s="665"/>
      <c r="DK10" s="665"/>
      <c r="DL10" s="665"/>
      <c r="DM10" s="665"/>
      <c r="DN10" s="665"/>
      <c r="DO10" s="665"/>
      <c r="DP10" s="666"/>
      <c r="DQ10" s="670">
        <v>53947</v>
      </c>
      <c r="DR10" s="665"/>
      <c r="DS10" s="665"/>
      <c r="DT10" s="665"/>
      <c r="DU10" s="665"/>
      <c r="DV10" s="665"/>
      <c r="DW10" s="665"/>
      <c r="DX10" s="665"/>
      <c r="DY10" s="665"/>
      <c r="DZ10" s="665"/>
      <c r="EA10" s="665"/>
      <c r="EB10" s="665"/>
      <c r="EC10" s="705"/>
    </row>
    <row r="11" spans="2:143" ht="11.25" customHeight="1" x14ac:dyDescent="0.15">
      <c r="B11" s="661" t="s">
        <v>247</v>
      </c>
      <c r="C11" s="662"/>
      <c r="D11" s="662"/>
      <c r="E11" s="662"/>
      <c r="F11" s="662"/>
      <c r="G11" s="662"/>
      <c r="H11" s="662"/>
      <c r="I11" s="662"/>
      <c r="J11" s="662"/>
      <c r="K11" s="662"/>
      <c r="L11" s="662"/>
      <c r="M11" s="662"/>
      <c r="N11" s="662"/>
      <c r="O11" s="662"/>
      <c r="P11" s="662"/>
      <c r="Q11" s="663"/>
      <c r="R11" s="664">
        <v>4233456</v>
      </c>
      <c r="S11" s="665"/>
      <c r="T11" s="665"/>
      <c r="U11" s="665"/>
      <c r="V11" s="665"/>
      <c r="W11" s="665"/>
      <c r="X11" s="665"/>
      <c r="Y11" s="666"/>
      <c r="Z11" s="667">
        <v>4.7</v>
      </c>
      <c r="AA11" s="668"/>
      <c r="AB11" s="668"/>
      <c r="AC11" s="669"/>
      <c r="AD11" s="670">
        <v>4233456</v>
      </c>
      <c r="AE11" s="665"/>
      <c r="AF11" s="665"/>
      <c r="AG11" s="665"/>
      <c r="AH11" s="665"/>
      <c r="AI11" s="665"/>
      <c r="AJ11" s="665"/>
      <c r="AK11" s="666"/>
      <c r="AL11" s="667">
        <v>9.6</v>
      </c>
      <c r="AM11" s="668"/>
      <c r="AN11" s="668"/>
      <c r="AO11" s="693"/>
      <c r="AP11" s="661" t="s">
        <v>248</v>
      </c>
      <c r="AQ11" s="662"/>
      <c r="AR11" s="662"/>
      <c r="AS11" s="662"/>
      <c r="AT11" s="662"/>
      <c r="AU11" s="662"/>
      <c r="AV11" s="662"/>
      <c r="AW11" s="662"/>
      <c r="AX11" s="662"/>
      <c r="AY11" s="662"/>
      <c r="AZ11" s="662"/>
      <c r="BA11" s="662"/>
      <c r="BB11" s="662"/>
      <c r="BC11" s="662"/>
      <c r="BD11" s="662"/>
      <c r="BE11" s="662"/>
      <c r="BF11" s="663"/>
      <c r="BG11" s="664">
        <v>655896</v>
      </c>
      <c r="BH11" s="665"/>
      <c r="BI11" s="665"/>
      <c r="BJ11" s="665"/>
      <c r="BK11" s="665"/>
      <c r="BL11" s="665"/>
      <c r="BM11" s="665"/>
      <c r="BN11" s="666"/>
      <c r="BO11" s="691">
        <v>3.3</v>
      </c>
      <c r="BP11" s="691"/>
      <c r="BQ11" s="691"/>
      <c r="BR11" s="691"/>
      <c r="BS11" s="692">
        <v>184996</v>
      </c>
      <c r="BT11" s="692"/>
      <c r="BU11" s="692"/>
      <c r="BV11" s="692"/>
      <c r="BW11" s="692"/>
      <c r="BX11" s="692"/>
      <c r="BY11" s="692"/>
      <c r="BZ11" s="692"/>
      <c r="CA11" s="692"/>
      <c r="CB11" s="750"/>
      <c r="CD11" s="706" t="s">
        <v>249</v>
      </c>
      <c r="CE11" s="703"/>
      <c r="CF11" s="703"/>
      <c r="CG11" s="703"/>
      <c r="CH11" s="703"/>
      <c r="CI11" s="703"/>
      <c r="CJ11" s="703"/>
      <c r="CK11" s="703"/>
      <c r="CL11" s="703"/>
      <c r="CM11" s="703"/>
      <c r="CN11" s="703"/>
      <c r="CO11" s="703"/>
      <c r="CP11" s="703"/>
      <c r="CQ11" s="704"/>
      <c r="CR11" s="664">
        <v>1590571</v>
      </c>
      <c r="CS11" s="665"/>
      <c r="CT11" s="665"/>
      <c r="CU11" s="665"/>
      <c r="CV11" s="665"/>
      <c r="CW11" s="665"/>
      <c r="CX11" s="665"/>
      <c r="CY11" s="666"/>
      <c r="CZ11" s="691">
        <v>1.8</v>
      </c>
      <c r="DA11" s="691"/>
      <c r="DB11" s="691"/>
      <c r="DC11" s="691"/>
      <c r="DD11" s="670">
        <v>286417</v>
      </c>
      <c r="DE11" s="665"/>
      <c r="DF11" s="665"/>
      <c r="DG11" s="665"/>
      <c r="DH11" s="665"/>
      <c r="DI11" s="665"/>
      <c r="DJ11" s="665"/>
      <c r="DK11" s="665"/>
      <c r="DL11" s="665"/>
      <c r="DM11" s="665"/>
      <c r="DN11" s="665"/>
      <c r="DO11" s="665"/>
      <c r="DP11" s="666"/>
      <c r="DQ11" s="670">
        <v>1002879</v>
      </c>
      <c r="DR11" s="665"/>
      <c r="DS11" s="665"/>
      <c r="DT11" s="665"/>
      <c r="DU11" s="665"/>
      <c r="DV11" s="665"/>
      <c r="DW11" s="665"/>
      <c r="DX11" s="665"/>
      <c r="DY11" s="665"/>
      <c r="DZ11" s="665"/>
      <c r="EA11" s="665"/>
      <c r="EB11" s="665"/>
      <c r="EC11" s="705"/>
    </row>
    <row r="12" spans="2:143" ht="11.25" customHeight="1" x14ac:dyDescent="0.15">
      <c r="B12" s="661" t="s">
        <v>250</v>
      </c>
      <c r="C12" s="662"/>
      <c r="D12" s="662"/>
      <c r="E12" s="662"/>
      <c r="F12" s="662"/>
      <c r="G12" s="662"/>
      <c r="H12" s="662"/>
      <c r="I12" s="662"/>
      <c r="J12" s="662"/>
      <c r="K12" s="662"/>
      <c r="L12" s="662"/>
      <c r="M12" s="662"/>
      <c r="N12" s="662"/>
      <c r="O12" s="662"/>
      <c r="P12" s="662"/>
      <c r="Q12" s="663"/>
      <c r="R12" s="664">
        <v>8266</v>
      </c>
      <c r="S12" s="665"/>
      <c r="T12" s="665"/>
      <c r="U12" s="665"/>
      <c r="V12" s="665"/>
      <c r="W12" s="665"/>
      <c r="X12" s="665"/>
      <c r="Y12" s="666"/>
      <c r="Z12" s="691">
        <v>0</v>
      </c>
      <c r="AA12" s="691"/>
      <c r="AB12" s="691"/>
      <c r="AC12" s="691"/>
      <c r="AD12" s="692">
        <v>8266</v>
      </c>
      <c r="AE12" s="692"/>
      <c r="AF12" s="692"/>
      <c r="AG12" s="692"/>
      <c r="AH12" s="692"/>
      <c r="AI12" s="692"/>
      <c r="AJ12" s="692"/>
      <c r="AK12" s="692"/>
      <c r="AL12" s="667">
        <v>0</v>
      </c>
      <c r="AM12" s="668"/>
      <c r="AN12" s="668"/>
      <c r="AO12" s="693"/>
      <c r="AP12" s="661" t="s">
        <v>251</v>
      </c>
      <c r="AQ12" s="662"/>
      <c r="AR12" s="662"/>
      <c r="AS12" s="662"/>
      <c r="AT12" s="662"/>
      <c r="AU12" s="662"/>
      <c r="AV12" s="662"/>
      <c r="AW12" s="662"/>
      <c r="AX12" s="662"/>
      <c r="AY12" s="662"/>
      <c r="AZ12" s="662"/>
      <c r="BA12" s="662"/>
      <c r="BB12" s="662"/>
      <c r="BC12" s="662"/>
      <c r="BD12" s="662"/>
      <c r="BE12" s="662"/>
      <c r="BF12" s="663"/>
      <c r="BG12" s="664">
        <v>8710917</v>
      </c>
      <c r="BH12" s="665"/>
      <c r="BI12" s="665"/>
      <c r="BJ12" s="665"/>
      <c r="BK12" s="665"/>
      <c r="BL12" s="665"/>
      <c r="BM12" s="665"/>
      <c r="BN12" s="666"/>
      <c r="BO12" s="691">
        <v>44.2</v>
      </c>
      <c r="BP12" s="691"/>
      <c r="BQ12" s="691"/>
      <c r="BR12" s="691"/>
      <c r="BS12" s="692">
        <v>1064671</v>
      </c>
      <c r="BT12" s="692"/>
      <c r="BU12" s="692"/>
      <c r="BV12" s="692"/>
      <c r="BW12" s="692"/>
      <c r="BX12" s="692"/>
      <c r="BY12" s="692"/>
      <c r="BZ12" s="692"/>
      <c r="CA12" s="692"/>
      <c r="CB12" s="750"/>
      <c r="CD12" s="706" t="s">
        <v>252</v>
      </c>
      <c r="CE12" s="703"/>
      <c r="CF12" s="703"/>
      <c r="CG12" s="703"/>
      <c r="CH12" s="703"/>
      <c r="CI12" s="703"/>
      <c r="CJ12" s="703"/>
      <c r="CK12" s="703"/>
      <c r="CL12" s="703"/>
      <c r="CM12" s="703"/>
      <c r="CN12" s="703"/>
      <c r="CO12" s="703"/>
      <c r="CP12" s="703"/>
      <c r="CQ12" s="704"/>
      <c r="CR12" s="664">
        <v>4216201</v>
      </c>
      <c r="CS12" s="665"/>
      <c r="CT12" s="665"/>
      <c r="CU12" s="665"/>
      <c r="CV12" s="665"/>
      <c r="CW12" s="665"/>
      <c r="CX12" s="665"/>
      <c r="CY12" s="666"/>
      <c r="CZ12" s="691">
        <v>4.8</v>
      </c>
      <c r="DA12" s="691"/>
      <c r="DB12" s="691"/>
      <c r="DC12" s="691"/>
      <c r="DD12" s="670">
        <v>49181</v>
      </c>
      <c r="DE12" s="665"/>
      <c r="DF12" s="665"/>
      <c r="DG12" s="665"/>
      <c r="DH12" s="665"/>
      <c r="DI12" s="665"/>
      <c r="DJ12" s="665"/>
      <c r="DK12" s="665"/>
      <c r="DL12" s="665"/>
      <c r="DM12" s="665"/>
      <c r="DN12" s="665"/>
      <c r="DO12" s="665"/>
      <c r="DP12" s="666"/>
      <c r="DQ12" s="670">
        <v>2333648</v>
      </c>
      <c r="DR12" s="665"/>
      <c r="DS12" s="665"/>
      <c r="DT12" s="665"/>
      <c r="DU12" s="665"/>
      <c r="DV12" s="665"/>
      <c r="DW12" s="665"/>
      <c r="DX12" s="665"/>
      <c r="DY12" s="665"/>
      <c r="DZ12" s="665"/>
      <c r="EA12" s="665"/>
      <c r="EB12" s="665"/>
      <c r="EC12" s="705"/>
    </row>
    <row r="13" spans="2:143" ht="11.25" customHeight="1" x14ac:dyDescent="0.15">
      <c r="B13" s="661" t="s">
        <v>253</v>
      </c>
      <c r="C13" s="662"/>
      <c r="D13" s="662"/>
      <c r="E13" s="662"/>
      <c r="F13" s="662"/>
      <c r="G13" s="662"/>
      <c r="H13" s="662"/>
      <c r="I13" s="662"/>
      <c r="J13" s="662"/>
      <c r="K13" s="662"/>
      <c r="L13" s="662"/>
      <c r="M13" s="662"/>
      <c r="N13" s="662"/>
      <c r="O13" s="662"/>
      <c r="P13" s="662"/>
      <c r="Q13" s="663"/>
      <c r="R13" s="664" t="s">
        <v>130</v>
      </c>
      <c r="S13" s="665"/>
      <c r="T13" s="665"/>
      <c r="U13" s="665"/>
      <c r="V13" s="665"/>
      <c r="W13" s="665"/>
      <c r="X13" s="665"/>
      <c r="Y13" s="666"/>
      <c r="Z13" s="691" t="s">
        <v>130</v>
      </c>
      <c r="AA13" s="691"/>
      <c r="AB13" s="691"/>
      <c r="AC13" s="691"/>
      <c r="AD13" s="692" t="s">
        <v>130</v>
      </c>
      <c r="AE13" s="692"/>
      <c r="AF13" s="692"/>
      <c r="AG13" s="692"/>
      <c r="AH13" s="692"/>
      <c r="AI13" s="692"/>
      <c r="AJ13" s="692"/>
      <c r="AK13" s="692"/>
      <c r="AL13" s="667" t="s">
        <v>130</v>
      </c>
      <c r="AM13" s="668"/>
      <c r="AN13" s="668"/>
      <c r="AO13" s="693"/>
      <c r="AP13" s="661" t="s">
        <v>254</v>
      </c>
      <c r="AQ13" s="662"/>
      <c r="AR13" s="662"/>
      <c r="AS13" s="662"/>
      <c r="AT13" s="662"/>
      <c r="AU13" s="662"/>
      <c r="AV13" s="662"/>
      <c r="AW13" s="662"/>
      <c r="AX13" s="662"/>
      <c r="AY13" s="662"/>
      <c r="AZ13" s="662"/>
      <c r="BA13" s="662"/>
      <c r="BB13" s="662"/>
      <c r="BC13" s="662"/>
      <c r="BD13" s="662"/>
      <c r="BE13" s="662"/>
      <c r="BF13" s="663"/>
      <c r="BG13" s="664">
        <v>8672105</v>
      </c>
      <c r="BH13" s="665"/>
      <c r="BI13" s="665"/>
      <c r="BJ13" s="665"/>
      <c r="BK13" s="665"/>
      <c r="BL13" s="665"/>
      <c r="BM13" s="665"/>
      <c r="BN13" s="666"/>
      <c r="BO13" s="691">
        <v>44</v>
      </c>
      <c r="BP13" s="691"/>
      <c r="BQ13" s="691"/>
      <c r="BR13" s="691"/>
      <c r="BS13" s="692">
        <v>1064671</v>
      </c>
      <c r="BT13" s="692"/>
      <c r="BU13" s="692"/>
      <c r="BV13" s="692"/>
      <c r="BW13" s="692"/>
      <c r="BX13" s="692"/>
      <c r="BY13" s="692"/>
      <c r="BZ13" s="692"/>
      <c r="CA13" s="692"/>
      <c r="CB13" s="750"/>
      <c r="CD13" s="706" t="s">
        <v>255</v>
      </c>
      <c r="CE13" s="703"/>
      <c r="CF13" s="703"/>
      <c r="CG13" s="703"/>
      <c r="CH13" s="703"/>
      <c r="CI13" s="703"/>
      <c r="CJ13" s="703"/>
      <c r="CK13" s="703"/>
      <c r="CL13" s="703"/>
      <c r="CM13" s="703"/>
      <c r="CN13" s="703"/>
      <c r="CO13" s="703"/>
      <c r="CP13" s="703"/>
      <c r="CQ13" s="704"/>
      <c r="CR13" s="664">
        <v>9272679</v>
      </c>
      <c r="CS13" s="665"/>
      <c r="CT13" s="665"/>
      <c r="CU13" s="665"/>
      <c r="CV13" s="665"/>
      <c r="CW13" s="665"/>
      <c r="CX13" s="665"/>
      <c r="CY13" s="666"/>
      <c r="CZ13" s="691">
        <v>10.6</v>
      </c>
      <c r="DA13" s="691"/>
      <c r="DB13" s="691"/>
      <c r="DC13" s="691"/>
      <c r="DD13" s="670">
        <v>3247820</v>
      </c>
      <c r="DE13" s="665"/>
      <c r="DF13" s="665"/>
      <c r="DG13" s="665"/>
      <c r="DH13" s="665"/>
      <c r="DI13" s="665"/>
      <c r="DJ13" s="665"/>
      <c r="DK13" s="665"/>
      <c r="DL13" s="665"/>
      <c r="DM13" s="665"/>
      <c r="DN13" s="665"/>
      <c r="DO13" s="665"/>
      <c r="DP13" s="666"/>
      <c r="DQ13" s="670">
        <v>5286871</v>
      </c>
      <c r="DR13" s="665"/>
      <c r="DS13" s="665"/>
      <c r="DT13" s="665"/>
      <c r="DU13" s="665"/>
      <c r="DV13" s="665"/>
      <c r="DW13" s="665"/>
      <c r="DX13" s="665"/>
      <c r="DY13" s="665"/>
      <c r="DZ13" s="665"/>
      <c r="EA13" s="665"/>
      <c r="EB13" s="665"/>
      <c r="EC13" s="705"/>
    </row>
    <row r="14" spans="2:143" ht="11.25" customHeight="1" x14ac:dyDescent="0.15">
      <c r="B14" s="661" t="s">
        <v>256</v>
      </c>
      <c r="C14" s="662"/>
      <c r="D14" s="662"/>
      <c r="E14" s="662"/>
      <c r="F14" s="662"/>
      <c r="G14" s="662"/>
      <c r="H14" s="662"/>
      <c r="I14" s="662"/>
      <c r="J14" s="662"/>
      <c r="K14" s="662"/>
      <c r="L14" s="662"/>
      <c r="M14" s="662"/>
      <c r="N14" s="662"/>
      <c r="O14" s="662"/>
      <c r="P14" s="662"/>
      <c r="Q14" s="663"/>
      <c r="R14" s="664" t="s">
        <v>130</v>
      </c>
      <c r="S14" s="665"/>
      <c r="T14" s="665"/>
      <c r="U14" s="665"/>
      <c r="V14" s="665"/>
      <c r="W14" s="665"/>
      <c r="X14" s="665"/>
      <c r="Y14" s="666"/>
      <c r="Z14" s="691" t="s">
        <v>130</v>
      </c>
      <c r="AA14" s="691"/>
      <c r="AB14" s="691"/>
      <c r="AC14" s="691"/>
      <c r="AD14" s="692" t="s">
        <v>130</v>
      </c>
      <c r="AE14" s="692"/>
      <c r="AF14" s="692"/>
      <c r="AG14" s="692"/>
      <c r="AH14" s="692"/>
      <c r="AI14" s="692"/>
      <c r="AJ14" s="692"/>
      <c r="AK14" s="692"/>
      <c r="AL14" s="667" t="s">
        <v>130</v>
      </c>
      <c r="AM14" s="668"/>
      <c r="AN14" s="668"/>
      <c r="AO14" s="693"/>
      <c r="AP14" s="661" t="s">
        <v>257</v>
      </c>
      <c r="AQ14" s="662"/>
      <c r="AR14" s="662"/>
      <c r="AS14" s="662"/>
      <c r="AT14" s="662"/>
      <c r="AU14" s="662"/>
      <c r="AV14" s="662"/>
      <c r="AW14" s="662"/>
      <c r="AX14" s="662"/>
      <c r="AY14" s="662"/>
      <c r="AZ14" s="662"/>
      <c r="BA14" s="662"/>
      <c r="BB14" s="662"/>
      <c r="BC14" s="662"/>
      <c r="BD14" s="662"/>
      <c r="BE14" s="662"/>
      <c r="BF14" s="663"/>
      <c r="BG14" s="664">
        <v>581813</v>
      </c>
      <c r="BH14" s="665"/>
      <c r="BI14" s="665"/>
      <c r="BJ14" s="665"/>
      <c r="BK14" s="665"/>
      <c r="BL14" s="665"/>
      <c r="BM14" s="665"/>
      <c r="BN14" s="666"/>
      <c r="BO14" s="691">
        <v>3</v>
      </c>
      <c r="BP14" s="691"/>
      <c r="BQ14" s="691"/>
      <c r="BR14" s="691"/>
      <c r="BS14" s="692" t="s">
        <v>130</v>
      </c>
      <c r="BT14" s="692"/>
      <c r="BU14" s="692"/>
      <c r="BV14" s="692"/>
      <c r="BW14" s="692"/>
      <c r="BX14" s="692"/>
      <c r="BY14" s="692"/>
      <c r="BZ14" s="692"/>
      <c r="CA14" s="692"/>
      <c r="CB14" s="750"/>
      <c r="CD14" s="706" t="s">
        <v>258</v>
      </c>
      <c r="CE14" s="703"/>
      <c r="CF14" s="703"/>
      <c r="CG14" s="703"/>
      <c r="CH14" s="703"/>
      <c r="CI14" s="703"/>
      <c r="CJ14" s="703"/>
      <c r="CK14" s="703"/>
      <c r="CL14" s="703"/>
      <c r="CM14" s="703"/>
      <c r="CN14" s="703"/>
      <c r="CO14" s="703"/>
      <c r="CP14" s="703"/>
      <c r="CQ14" s="704"/>
      <c r="CR14" s="664">
        <v>2423905</v>
      </c>
      <c r="CS14" s="665"/>
      <c r="CT14" s="665"/>
      <c r="CU14" s="665"/>
      <c r="CV14" s="665"/>
      <c r="CW14" s="665"/>
      <c r="CX14" s="665"/>
      <c r="CY14" s="666"/>
      <c r="CZ14" s="691">
        <v>2.8</v>
      </c>
      <c r="DA14" s="691"/>
      <c r="DB14" s="691"/>
      <c r="DC14" s="691"/>
      <c r="DD14" s="670">
        <v>54489</v>
      </c>
      <c r="DE14" s="665"/>
      <c r="DF14" s="665"/>
      <c r="DG14" s="665"/>
      <c r="DH14" s="665"/>
      <c r="DI14" s="665"/>
      <c r="DJ14" s="665"/>
      <c r="DK14" s="665"/>
      <c r="DL14" s="665"/>
      <c r="DM14" s="665"/>
      <c r="DN14" s="665"/>
      <c r="DO14" s="665"/>
      <c r="DP14" s="666"/>
      <c r="DQ14" s="670">
        <v>2342226</v>
      </c>
      <c r="DR14" s="665"/>
      <c r="DS14" s="665"/>
      <c r="DT14" s="665"/>
      <c r="DU14" s="665"/>
      <c r="DV14" s="665"/>
      <c r="DW14" s="665"/>
      <c r="DX14" s="665"/>
      <c r="DY14" s="665"/>
      <c r="DZ14" s="665"/>
      <c r="EA14" s="665"/>
      <c r="EB14" s="665"/>
      <c r="EC14" s="705"/>
    </row>
    <row r="15" spans="2:143" ht="11.25" customHeight="1" x14ac:dyDescent="0.15">
      <c r="B15" s="661" t="s">
        <v>259</v>
      </c>
      <c r="C15" s="662"/>
      <c r="D15" s="662"/>
      <c r="E15" s="662"/>
      <c r="F15" s="662"/>
      <c r="G15" s="662"/>
      <c r="H15" s="662"/>
      <c r="I15" s="662"/>
      <c r="J15" s="662"/>
      <c r="K15" s="662"/>
      <c r="L15" s="662"/>
      <c r="M15" s="662"/>
      <c r="N15" s="662"/>
      <c r="O15" s="662"/>
      <c r="P15" s="662"/>
      <c r="Q15" s="663"/>
      <c r="R15" s="664" t="s">
        <v>130</v>
      </c>
      <c r="S15" s="665"/>
      <c r="T15" s="665"/>
      <c r="U15" s="665"/>
      <c r="V15" s="665"/>
      <c r="W15" s="665"/>
      <c r="X15" s="665"/>
      <c r="Y15" s="666"/>
      <c r="Z15" s="691" t="s">
        <v>130</v>
      </c>
      <c r="AA15" s="691"/>
      <c r="AB15" s="691"/>
      <c r="AC15" s="691"/>
      <c r="AD15" s="692" t="s">
        <v>130</v>
      </c>
      <c r="AE15" s="692"/>
      <c r="AF15" s="692"/>
      <c r="AG15" s="692"/>
      <c r="AH15" s="692"/>
      <c r="AI15" s="692"/>
      <c r="AJ15" s="692"/>
      <c r="AK15" s="692"/>
      <c r="AL15" s="667" t="s">
        <v>130</v>
      </c>
      <c r="AM15" s="668"/>
      <c r="AN15" s="668"/>
      <c r="AO15" s="693"/>
      <c r="AP15" s="661" t="s">
        <v>260</v>
      </c>
      <c r="AQ15" s="662"/>
      <c r="AR15" s="662"/>
      <c r="AS15" s="662"/>
      <c r="AT15" s="662"/>
      <c r="AU15" s="662"/>
      <c r="AV15" s="662"/>
      <c r="AW15" s="662"/>
      <c r="AX15" s="662"/>
      <c r="AY15" s="662"/>
      <c r="AZ15" s="662"/>
      <c r="BA15" s="662"/>
      <c r="BB15" s="662"/>
      <c r="BC15" s="662"/>
      <c r="BD15" s="662"/>
      <c r="BE15" s="662"/>
      <c r="BF15" s="663"/>
      <c r="BG15" s="664">
        <v>1319371</v>
      </c>
      <c r="BH15" s="665"/>
      <c r="BI15" s="665"/>
      <c r="BJ15" s="665"/>
      <c r="BK15" s="665"/>
      <c r="BL15" s="665"/>
      <c r="BM15" s="665"/>
      <c r="BN15" s="666"/>
      <c r="BO15" s="691">
        <v>6.7</v>
      </c>
      <c r="BP15" s="691"/>
      <c r="BQ15" s="691"/>
      <c r="BR15" s="691"/>
      <c r="BS15" s="692" t="s">
        <v>130</v>
      </c>
      <c r="BT15" s="692"/>
      <c r="BU15" s="692"/>
      <c r="BV15" s="692"/>
      <c r="BW15" s="692"/>
      <c r="BX15" s="692"/>
      <c r="BY15" s="692"/>
      <c r="BZ15" s="692"/>
      <c r="CA15" s="692"/>
      <c r="CB15" s="750"/>
      <c r="CD15" s="706" t="s">
        <v>261</v>
      </c>
      <c r="CE15" s="703"/>
      <c r="CF15" s="703"/>
      <c r="CG15" s="703"/>
      <c r="CH15" s="703"/>
      <c r="CI15" s="703"/>
      <c r="CJ15" s="703"/>
      <c r="CK15" s="703"/>
      <c r="CL15" s="703"/>
      <c r="CM15" s="703"/>
      <c r="CN15" s="703"/>
      <c r="CO15" s="703"/>
      <c r="CP15" s="703"/>
      <c r="CQ15" s="704"/>
      <c r="CR15" s="664">
        <v>7379493</v>
      </c>
      <c r="CS15" s="665"/>
      <c r="CT15" s="665"/>
      <c r="CU15" s="665"/>
      <c r="CV15" s="665"/>
      <c r="CW15" s="665"/>
      <c r="CX15" s="665"/>
      <c r="CY15" s="666"/>
      <c r="CZ15" s="691">
        <v>8.4</v>
      </c>
      <c r="DA15" s="691"/>
      <c r="DB15" s="691"/>
      <c r="DC15" s="691"/>
      <c r="DD15" s="670">
        <v>911523</v>
      </c>
      <c r="DE15" s="665"/>
      <c r="DF15" s="665"/>
      <c r="DG15" s="665"/>
      <c r="DH15" s="665"/>
      <c r="DI15" s="665"/>
      <c r="DJ15" s="665"/>
      <c r="DK15" s="665"/>
      <c r="DL15" s="665"/>
      <c r="DM15" s="665"/>
      <c r="DN15" s="665"/>
      <c r="DO15" s="665"/>
      <c r="DP15" s="666"/>
      <c r="DQ15" s="670">
        <v>5358403</v>
      </c>
      <c r="DR15" s="665"/>
      <c r="DS15" s="665"/>
      <c r="DT15" s="665"/>
      <c r="DU15" s="665"/>
      <c r="DV15" s="665"/>
      <c r="DW15" s="665"/>
      <c r="DX15" s="665"/>
      <c r="DY15" s="665"/>
      <c r="DZ15" s="665"/>
      <c r="EA15" s="665"/>
      <c r="EB15" s="665"/>
      <c r="EC15" s="705"/>
    </row>
    <row r="16" spans="2:143" ht="11.25" customHeight="1" x14ac:dyDescent="0.15">
      <c r="B16" s="661" t="s">
        <v>262</v>
      </c>
      <c r="C16" s="662"/>
      <c r="D16" s="662"/>
      <c r="E16" s="662"/>
      <c r="F16" s="662"/>
      <c r="G16" s="662"/>
      <c r="H16" s="662"/>
      <c r="I16" s="662"/>
      <c r="J16" s="662"/>
      <c r="K16" s="662"/>
      <c r="L16" s="662"/>
      <c r="M16" s="662"/>
      <c r="N16" s="662"/>
      <c r="O16" s="662"/>
      <c r="P16" s="662"/>
      <c r="Q16" s="663"/>
      <c r="R16" s="664">
        <v>42556</v>
      </c>
      <c r="S16" s="665"/>
      <c r="T16" s="665"/>
      <c r="U16" s="665"/>
      <c r="V16" s="665"/>
      <c r="W16" s="665"/>
      <c r="X16" s="665"/>
      <c r="Y16" s="666"/>
      <c r="Z16" s="691">
        <v>0</v>
      </c>
      <c r="AA16" s="691"/>
      <c r="AB16" s="691"/>
      <c r="AC16" s="691"/>
      <c r="AD16" s="692">
        <v>42556</v>
      </c>
      <c r="AE16" s="692"/>
      <c r="AF16" s="692"/>
      <c r="AG16" s="692"/>
      <c r="AH16" s="692"/>
      <c r="AI16" s="692"/>
      <c r="AJ16" s="692"/>
      <c r="AK16" s="692"/>
      <c r="AL16" s="667">
        <v>0.1</v>
      </c>
      <c r="AM16" s="668"/>
      <c r="AN16" s="668"/>
      <c r="AO16" s="693"/>
      <c r="AP16" s="661" t="s">
        <v>263</v>
      </c>
      <c r="AQ16" s="662"/>
      <c r="AR16" s="662"/>
      <c r="AS16" s="662"/>
      <c r="AT16" s="662"/>
      <c r="AU16" s="662"/>
      <c r="AV16" s="662"/>
      <c r="AW16" s="662"/>
      <c r="AX16" s="662"/>
      <c r="AY16" s="662"/>
      <c r="AZ16" s="662"/>
      <c r="BA16" s="662"/>
      <c r="BB16" s="662"/>
      <c r="BC16" s="662"/>
      <c r="BD16" s="662"/>
      <c r="BE16" s="662"/>
      <c r="BF16" s="663"/>
      <c r="BG16" s="664" t="s">
        <v>130</v>
      </c>
      <c r="BH16" s="665"/>
      <c r="BI16" s="665"/>
      <c r="BJ16" s="665"/>
      <c r="BK16" s="665"/>
      <c r="BL16" s="665"/>
      <c r="BM16" s="665"/>
      <c r="BN16" s="666"/>
      <c r="BO16" s="691" t="s">
        <v>130</v>
      </c>
      <c r="BP16" s="691"/>
      <c r="BQ16" s="691"/>
      <c r="BR16" s="691"/>
      <c r="BS16" s="692" t="s">
        <v>130</v>
      </c>
      <c r="BT16" s="692"/>
      <c r="BU16" s="692"/>
      <c r="BV16" s="692"/>
      <c r="BW16" s="692"/>
      <c r="BX16" s="692"/>
      <c r="BY16" s="692"/>
      <c r="BZ16" s="692"/>
      <c r="CA16" s="692"/>
      <c r="CB16" s="750"/>
      <c r="CD16" s="706" t="s">
        <v>264</v>
      </c>
      <c r="CE16" s="703"/>
      <c r="CF16" s="703"/>
      <c r="CG16" s="703"/>
      <c r="CH16" s="703"/>
      <c r="CI16" s="703"/>
      <c r="CJ16" s="703"/>
      <c r="CK16" s="703"/>
      <c r="CL16" s="703"/>
      <c r="CM16" s="703"/>
      <c r="CN16" s="703"/>
      <c r="CO16" s="703"/>
      <c r="CP16" s="703"/>
      <c r="CQ16" s="704"/>
      <c r="CR16" s="664" t="s">
        <v>130</v>
      </c>
      <c r="CS16" s="665"/>
      <c r="CT16" s="665"/>
      <c r="CU16" s="665"/>
      <c r="CV16" s="665"/>
      <c r="CW16" s="665"/>
      <c r="CX16" s="665"/>
      <c r="CY16" s="666"/>
      <c r="CZ16" s="691" t="s">
        <v>130</v>
      </c>
      <c r="DA16" s="691"/>
      <c r="DB16" s="691"/>
      <c r="DC16" s="691"/>
      <c r="DD16" s="670" t="s">
        <v>130</v>
      </c>
      <c r="DE16" s="665"/>
      <c r="DF16" s="665"/>
      <c r="DG16" s="665"/>
      <c r="DH16" s="665"/>
      <c r="DI16" s="665"/>
      <c r="DJ16" s="665"/>
      <c r="DK16" s="665"/>
      <c r="DL16" s="665"/>
      <c r="DM16" s="665"/>
      <c r="DN16" s="665"/>
      <c r="DO16" s="665"/>
      <c r="DP16" s="666"/>
      <c r="DQ16" s="670" t="s">
        <v>130</v>
      </c>
      <c r="DR16" s="665"/>
      <c r="DS16" s="665"/>
      <c r="DT16" s="665"/>
      <c r="DU16" s="665"/>
      <c r="DV16" s="665"/>
      <c r="DW16" s="665"/>
      <c r="DX16" s="665"/>
      <c r="DY16" s="665"/>
      <c r="DZ16" s="665"/>
      <c r="EA16" s="665"/>
      <c r="EB16" s="665"/>
      <c r="EC16" s="705"/>
    </row>
    <row r="17" spans="2:133" ht="11.25" customHeight="1" x14ac:dyDescent="0.15">
      <c r="B17" s="661" t="s">
        <v>265</v>
      </c>
      <c r="C17" s="662"/>
      <c r="D17" s="662"/>
      <c r="E17" s="662"/>
      <c r="F17" s="662"/>
      <c r="G17" s="662"/>
      <c r="H17" s="662"/>
      <c r="I17" s="662"/>
      <c r="J17" s="662"/>
      <c r="K17" s="662"/>
      <c r="L17" s="662"/>
      <c r="M17" s="662"/>
      <c r="N17" s="662"/>
      <c r="O17" s="662"/>
      <c r="P17" s="662"/>
      <c r="Q17" s="663"/>
      <c r="R17" s="664">
        <v>238690</v>
      </c>
      <c r="S17" s="665"/>
      <c r="T17" s="665"/>
      <c r="U17" s="665"/>
      <c r="V17" s="665"/>
      <c r="W17" s="665"/>
      <c r="X17" s="665"/>
      <c r="Y17" s="666"/>
      <c r="Z17" s="691">
        <v>0.3</v>
      </c>
      <c r="AA17" s="691"/>
      <c r="AB17" s="691"/>
      <c r="AC17" s="691"/>
      <c r="AD17" s="692">
        <v>238690</v>
      </c>
      <c r="AE17" s="692"/>
      <c r="AF17" s="692"/>
      <c r="AG17" s="692"/>
      <c r="AH17" s="692"/>
      <c r="AI17" s="692"/>
      <c r="AJ17" s="692"/>
      <c r="AK17" s="692"/>
      <c r="AL17" s="667">
        <v>0.5</v>
      </c>
      <c r="AM17" s="668"/>
      <c r="AN17" s="668"/>
      <c r="AO17" s="693"/>
      <c r="AP17" s="661" t="s">
        <v>266</v>
      </c>
      <c r="AQ17" s="662"/>
      <c r="AR17" s="662"/>
      <c r="AS17" s="662"/>
      <c r="AT17" s="662"/>
      <c r="AU17" s="662"/>
      <c r="AV17" s="662"/>
      <c r="AW17" s="662"/>
      <c r="AX17" s="662"/>
      <c r="AY17" s="662"/>
      <c r="AZ17" s="662"/>
      <c r="BA17" s="662"/>
      <c r="BB17" s="662"/>
      <c r="BC17" s="662"/>
      <c r="BD17" s="662"/>
      <c r="BE17" s="662"/>
      <c r="BF17" s="663"/>
      <c r="BG17" s="664" t="s">
        <v>130</v>
      </c>
      <c r="BH17" s="665"/>
      <c r="BI17" s="665"/>
      <c r="BJ17" s="665"/>
      <c r="BK17" s="665"/>
      <c r="BL17" s="665"/>
      <c r="BM17" s="665"/>
      <c r="BN17" s="666"/>
      <c r="BO17" s="691" t="s">
        <v>130</v>
      </c>
      <c r="BP17" s="691"/>
      <c r="BQ17" s="691"/>
      <c r="BR17" s="691"/>
      <c r="BS17" s="692" t="s">
        <v>130</v>
      </c>
      <c r="BT17" s="692"/>
      <c r="BU17" s="692"/>
      <c r="BV17" s="692"/>
      <c r="BW17" s="692"/>
      <c r="BX17" s="692"/>
      <c r="BY17" s="692"/>
      <c r="BZ17" s="692"/>
      <c r="CA17" s="692"/>
      <c r="CB17" s="750"/>
      <c r="CD17" s="706" t="s">
        <v>267</v>
      </c>
      <c r="CE17" s="703"/>
      <c r="CF17" s="703"/>
      <c r="CG17" s="703"/>
      <c r="CH17" s="703"/>
      <c r="CI17" s="703"/>
      <c r="CJ17" s="703"/>
      <c r="CK17" s="703"/>
      <c r="CL17" s="703"/>
      <c r="CM17" s="703"/>
      <c r="CN17" s="703"/>
      <c r="CO17" s="703"/>
      <c r="CP17" s="703"/>
      <c r="CQ17" s="704"/>
      <c r="CR17" s="664">
        <v>8483040</v>
      </c>
      <c r="CS17" s="665"/>
      <c r="CT17" s="665"/>
      <c r="CU17" s="665"/>
      <c r="CV17" s="665"/>
      <c r="CW17" s="665"/>
      <c r="CX17" s="665"/>
      <c r="CY17" s="666"/>
      <c r="CZ17" s="691">
        <v>9.6999999999999993</v>
      </c>
      <c r="DA17" s="691"/>
      <c r="DB17" s="691"/>
      <c r="DC17" s="691"/>
      <c r="DD17" s="670" t="s">
        <v>130</v>
      </c>
      <c r="DE17" s="665"/>
      <c r="DF17" s="665"/>
      <c r="DG17" s="665"/>
      <c r="DH17" s="665"/>
      <c r="DI17" s="665"/>
      <c r="DJ17" s="665"/>
      <c r="DK17" s="665"/>
      <c r="DL17" s="665"/>
      <c r="DM17" s="665"/>
      <c r="DN17" s="665"/>
      <c r="DO17" s="665"/>
      <c r="DP17" s="666"/>
      <c r="DQ17" s="670">
        <v>8218522</v>
      </c>
      <c r="DR17" s="665"/>
      <c r="DS17" s="665"/>
      <c r="DT17" s="665"/>
      <c r="DU17" s="665"/>
      <c r="DV17" s="665"/>
      <c r="DW17" s="665"/>
      <c r="DX17" s="665"/>
      <c r="DY17" s="665"/>
      <c r="DZ17" s="665"/>
      <c r="EA17" s="665"/>
      <c r="EB17" s="665"/>
      <c r="EC17" s="705"/>
    </row>
    <row r="18" spans="2:133" ht="11.25" customHeight="1" x14ac:dyDescent="0.15">
      <c r="B18" s="661" t="s">
        <v>268</v>
      </c>
      <c r="C18" s="662"/>
      <c r="D18" s="662"/>
      <c r="E18" s="662"/>
      <c r="F18" s="662"/>
      <c r="G18" s="662"/>
      <c r="H18" s="662"/>
      <c r="I18" s="662"/>
      <c r="J18" s="662"/>
      <c r="K18" s="662"/>
      <c r="L18" s="662"/>
      <c r="M18" s="662"/>
      <c r="N18" s="662"/>
      <c r="O18" s="662"/>
      <c r="P18" s="662"/>
      <c r="Q18" s="663"/>
      <c r="R18" s="664">
        <v>399282</v>
      </c>
      <c r="S18" s="665"/>
      <c r="T18" s="665"/>
      <c r="U18" s="665"/>
      <c r="V18" s="665"/>
      <c r="W18" s="665"/>
      <c r="X18" s="665"/>
      <c r="Y18" s="666"/>
      <c r="Z18" s="691">
        <v>0.4</v>
      </c>
      <c r="AA18" s="691"/>
      <c r="AB18" s="691"/>
      <c r="AC18" s="691"/>
      <c r="AD18" s="692">
        <v>378652</v>
      </c>
      <c r="AE18" s="692"/>
      <c r="AF18" s="692"/>
      <c r="AG18" s="692"/>
      <c r="AH18" s="692"/>
      <c r="AI18" s="692"/>
      <c r="AJ18" s="692"/>
      <c r="AK18" s="692"/>
      <c r="AL18" s="667">
        <v>0.89999997615814209</v>
      </c>
      <c r="AM18" s="668"/>
      <c r="AN18" s="668"/>
      <c r="AO18" s="693"/>
      <c r="AP18" s="661" t="s">
        <v>269</v>
      </c>
      <c r="AQ18" s="662"/>
      <c r="AR18" s="662"/>
      <c r="AS18" s="662"/>
      <c r="AT18" s="662"/>
      <c r="AU18" s="662"/>
      <c r="AV18" s="662"/>
      <c r="AW18" s="662"/>
      <c r="AX18" s="662"/>
      <c r="AY18" s="662"/>
      <c r="AZ18" s="662"/>
      <c r="BA18" s="662"/>
      <c r="BB18" s="662"/>
      <c r="BC18" s="662"/>
      <c r="BD18" s="662"/>
      <c r="BE18" s="662"/>
      <c r="BF18" s="663"/>
      <c r="BG18" s="664" t="s">
        <v>130</v>
      </c>
      <c r="BH18" s="665"/>
      <c r="BI18" s="665"/>
      <c r="BJ18" s="665"/>
      <c r="BK18" s="665"/>
      <c r="BL18" s="665"/>
      <c r="BM18" s="665"/>
      <c r="BN18" s="666"/>
      <c r="BO18" s="691" t="s">
        <v>130</v>
      </c>
      <c r="BP18" s="691"/>
      <c r="BQ18" s="691"/>
      <c r="BR18" s="691"/>
      <c r="BS18" s="692" t="s">
        <v>130</v>
      </c>
      <c r="BT18" s="692"/>
      <c r="BU18" s="692"/>
      <c r="BV18" s="692"/>
      <c r="BW18" s="692"/>
      <c r="BX18" s="692"/>
      <c r="BY18" s="692"/>
      <c r="BZ18" s="692"/>
      <c r="CA18" s="692"/>
      <c r="CB18" s="750"/>
      <c r="CD18" s="706" t="s">
        <v>270</v>
      </c>
      <c r="CE18" s="703"/>
      <c r="CF18" s="703"/>
      <c r="CG18" s="703"/>
      <c r="CH18" s="703"/>
      <c r="CI18" s="703"/>
      <c r="CJ18" s="703"/>
      <c r="CK18" s="703"/>
      <c r="CL18" s="703"/>
      <c r="CM18" s="703"/>
      <c r="CN18" s="703"/>
      <c r="CO18" s="703"/>
      <c r="CP18" s="703"/>
      <c r="CQ18" s="704"/>
      <c r="CR18" s="664" t="s">
        <v>130</v>
      </c>
      <c r="CS18" s="665"/>
      <c r="CT18" s="665"/>
      <c r="CU18" s="665"/>
      <c r="CV18" s="665"/>
      <c r="CW18" s="665"/>
      <c r="CX18" s="665"/>
      <c r="CY18" s="666"/>
      <c r="CZ18" s="691" t="s">
        <v>130</v>
      </c>
      <c r="DA18" s="691"/>
      <c r="DB18" s="691"/>
      <c r="DC18" s="691"/>
      <c r="DD18" s="670" t="s">
        <v>130</v>
      </c>
      <c r="DE18" s="665"/>
      <c r="DF18" s="665"/>
      <c r="DG18" s="665"/>
      <c r="DH18" s="665"/>
      <c r="DI18" s="665"/>
      <c r="DJ18" s="665"/>
      <c r="DK18" s="665"/>
      <c r="DL18" s="665"/>
      <c r="DM18" s="665"/>
      <c r="DN18" s="665"/>
      <c r="DO18" s="665"/>
      <c r="DP18" s="666"/>
      <c r="DQ18" s="670" t="s">
        <v>130</v>
      </c>
      <c r="DR18" s="665"/>
      <c r="DS18" s="665"/>
      <c r="DT18" s="665"/>
      <c r="DU18" s="665"/>
      <c r="DV18" s="665"/>
      <c r="DW18" s="665"/>
      <c r="DX18" s="665"/>
      <c r="DY18" s="665"/>
      <c r="DZ18" s="665"/>
      <c r="EA18" s="665"/>
      <c r="EB18" s="665"/>
      <c r="EC18" s="705"/>
    </row>
    <row r="19" spans="2:133" ht="11.25" customHeight="1" x14ac:dyDescent="0.15">
      <c r="B19" s="661" t="s">
        <v>271</v>
      </c>
      <c r="C19" s="662"/>
      <c r="D19" s="662"/>
      <c r="E19" s="662"/>
      <c r="F19" s="662"/>
      <c r="G19" s="662"/>
      <c r="H19" s="662"/>
      <c r="I19" s="662"/>
      <c r="J19" s="662"/>
      <c r="K19" s="662"/>
      <c r="L19" s="662"/>
      <c r="M19" s="662"/>
      <c r="N19" s="662"/>
      <c r="O19" s="662"/>
      <c r="P19" s="662"/>
      <c r="Q19" s="663"/>
      <c r="R19" s="664">
        <v>115937</v>
      </c>
      <c r="S19" s="665"/>
      <c r="T19" s="665"/>
      <c r="U19" s="665"/>
      <c r="V19" s="665"/>
      <c r="W19" s="665"/>
      <c r="X19" s="665"/>
      <c r="Y19" s="666"/>
      <c r="Z19" s="691">
        <v>0.1</v>
      </c>
      <c r="AA19" s="691"/>
      <c r="AB19" s="691"/>
      <c r="AC19" s="691"/>
      <c r="AD19" s="692">
        <v>115937</v>
      </c>
      <c r="AE19" s="692"/>
      <c r="AF19" s="692"/>
      <c r="AG19" s="692"/>
      <c r="AH19" s="692"/>
      <c r="AI19" s="692"/>
      <c r="AJ19" s="692"/>
      <c r="AK19" s="692"/>
      <c r="AL19" s="667">
        <v>0.3</v>
      </c>
      <c r="AM19" s="668"/>
      <c r="AN19" s="668"/>
      <c r="AO19" s="693"/>
      <c r="AP19" s="661" t="s">
        <v>272</v>
      </c>
      <c r="AQ19" s="662"/>
      <c r="AR19" s="662"/>
      <c r="AS19" s="662"/>
      <c r="AT19" s="662"/>
      <c r="AU19" s="662"/>
      <c r="AV19" s="662"/>
      <c r="AW19" s="662"/>
      <c r="AX19" s="662"/>
      <c r="AY19" s="662"/>
      <c r="AZ19" s="662"/>
      <c r="BA19" s="662"/>
      <c r="BB19" s="662"/>
      <c r="BC19" s="662"/>
      <c r="BD19" s="662"/>
      <c r="BE19" s="662"/>
      <c r="BF19" s="663"/>
      <c r="BG19" s="664">
        <v>807636</v>
      </c>
      <c r="BH19" s="665"/>
      <c r="BI19" s="665"/>
      <c r="BJ19" s="665"/>
      <c r="BK19" s="665"/>
      <c r="BL19" s="665"/>
      <c r="BM19" s="665"/>
      <c r="BN19" s="666"/>
      <c r="BO19" s="691">
        <v>4.0999999999999996</v>
      </c>
      <c r="BP19" s="691"/>
      <c r="BQ19" s="691"/>
      <c r="BR19" s="691"/>
      <c r="BS19" s="692" t="s">
        <v>130</v>
      </c>
      <c r="BT19" s="692"/>
      <c r="BU19" s="692"/>
      <c r="BV19" s="692"/>
      <c r="BW19" s="692"/>
      <c r="BX19" s="692"/>
      <c r="BY19" s="692"/>
      <c r="BZ19" s="692"/>
      <c r="CA19" s="692"/>
      <c r="CB19" s="750"/>
      <c r="CD19" s="706" t="s">
        <v>273</v>
      </c>
      <c r="CE19" s="703"/>
      <c r="CF19" s="703"/>
      <c r="CG19" s="703"/>
      <c r="CH19" s="703"/>
      <c r="CI19" s="703"/>
      <c r="CJ19" s="703"/>
      <c r="CK19" s="703"/>
      <c r="CL19" s="703"/>
      <c r="CM19" s="703"/>
      <c r="CN19" s="703"/>
      <c r="CO19" s="703"/>
      <c r="CP19" s="703"/>
      <c r="CQ19" s="704"/>
      <c r="CR19" s="664" t="s">
        <v>130</v>
      </c>
      <c r="CS19" s="665"/>
      <c r="CT19" s="665"/>
      <c r="CU19" s="665"/>
      <c r="CV19" s="665"/>
      <c r="CW19" s="665"/>
      <c r="CX19" s="665"/>
      <c r="CY19" s="666"/>
      <c r="CZ19" s="691" t="s">
        <v>130</v>
      </c>
      <c r="DA19" s="691"/>
      <c r="DB19" s="691"/>
      <c r="DC19" s="691"/>
      <c r="DD19" s="670" t="s">
        <v>130</v>
      </c>
      <c r="DE19" s="665"/>
      <c r="DF19" s="665"/>
      <c r="DG19" s="665"/>
      <c r="DH19" s="665"/>
      <c r="DI19" s="665"/>
      <c r="DJ19" s="665"/>
      <c r="DK19" s="665"/>
      <c r="DL19" s="665"/>
      <c r="DM19" s="665"/>
      <c r="DN19" s="665"/>
      <c r="DO19" s="665"/>
      <c r="DP19" s="666"/>
      <c r="DQ19" s="670" t="s">
        <v>130</v>
      </c>
      <c r="DR19" s="665"/>
      <c r="DS19" s="665"/>
      <c r="DT19" s="665"/>
      <c r="DU19" s="665"/>
      <c r="DV19" s="665"/>
      <c r="DW19" s="665"/>
      <c r="DX19" s="665"/>
      <c r="DY19" s="665"/>
      <c r="DZ19" s="665"/>
      <c r="EA19" s="665"/>
      <c r="EB19" s="665"/>
      <c r="EC19" s="705"/>
    </row>
    <row r="20" spans="2:133" ht="11.25" customHeight="1" x14ac:dyDescent="0.15">
      <c r="B20" s="661" t="s">
        <v>274</v>
      </c>
      <c r="C20" s="662"/>
      <c r="D20" s="662"/>
      <c r="E20" s="662"/>
      <c r="F20" s="662"/>
      <c r="G20" s="662"/>
      <c r="H20" s="662"/>
      <c r="I20" s="662"/>
      <c r="J20" s="662"/>
      <c r="K20" s="662"/>
      <c r="L20" s="662"/>
      <c r="M20" s="662"/>
      <c r="N20" s="662"/>
      <c r="O20" s="662"/>
      <c r="P20" s="662"/>
      <c r="Q20" s="663"/>
      <c r="R20" s="664">
        <v>12206</v>
      </c>
      <c r="S20" s="665"/>
      <c r="T20" s="665"/>
      <c r="U20" s="665"/>
      <c r="V20" s="665"/>
      <c r="W20" s="665"/>
      <c r="X20" s="665"/>
      <c r="Y20" s="666"/>
      <c r="Z20" s="691">
        <v>0</v>
      </c>
      <c r="AA20" s="691"/>
      <c r="AB20" s="691"/>
      <c r="AC20" s="691"/>
      <c r="AD20" s="692">
        <v>12206</v>
      </c>
      <c r="AE20" s="692"/>
      <c r="AF20" s="692"/>
      <c r="AG20" s="692"/>
      <c r="AH20" s="692"/>
      <c r="AI20" s="692"/>
      <c r="AJ20" s="692"/>
      <c r="AK20" s="692"/>
      <c r="AL20" s="667">
        <v>0</v>
      </c>
      <c r="AM20" s="668"/>
      <c r="AN20" s="668"/>
      <c r="AO20" s="693"/>
      <c r="AP20" s="661" t="s">
        <v>275</v>
      </c>
      <c r="AQ20" s="662"/>
      <c r="AR20" s="662"/>
      <c r="AS20" s="662"/>
      <c r="AT20" s="662"/>
      <c r="AU20" s="662"/>
      <c r="AV20" s="662"/>
      <c r="AW20" s="662"/>
      <c r="AX20" s="662"/>
      <c r="AY20" s="662"/>
      <c r="AZ20" s="662"/>
      <c r="BA20" s="662"/>
      <c r="BB20" s="662"/>
      <c r="BC20" s="662"/>
      <c r="BD20" s="662"/>
      <c r="BE20" s="662"/>
      <c r="BF20" s="663"/>
      <c r="BG20" s="664">
        <v>807636</v>
      </c>
      <c r="BH20" s="665"/>
      <c r="BI20" s="665"/>
      <c r="BJ20" s="665"/>
      <c r="BK20" s="665"/>
      <c r="BL20" s="665"/>
      <c r="BM20" s="665"/>
      <c r="BN20" s="666"/>
      <c r="BO20" s="691">
        <v>4.0999999999999996</v>
      </c>
      <c r="BP20" s="691"/>
      <c r="BQ20" s="691"/>
      <c r="BR20" s="691"/>
      <c r="BS20" s="692" t="s">
        <v>130</v>
      </c>
      <c r="BT20" s="692"/>
      <c r="BU20" s="692"/>
      <c r="BV20" s="692"/>
      <c r="BW20" s="692"/>
      <c r="BX20" s="692"/>
      <c r="BY20" s="692"/>
      <c r="BZ20" s="692"/>
      <c r="CA20" s="692"/>
      <c r="CB20" s="750"/>
      <c r="CD20" s="706" t="s">
        <v>276</v>
      </c>
      <c r="CE20" s="703"/>
      <c r="CF20" s="703"/>
      <c r="CG20" s="703"/>
      <c r="CH20" s="703"/>
      <c r="CI20" s="703"/>
      <c r="CJ20" s="703"/>
      <c r="CK20" s="703"/>
      <c r="CL20" s="703"/>
      <c r="CM20" s="703"/>
      <c r="CN20" s="703"/>
      <c r="CO20" s="703"/>
      <c r="CP20" s="703"/>
      <c r="CQ20" s="704"/>
      <c r="CR20" s="664">
        <v>87412305</v>
      </c>
      <c r="CS20" s="665"/>
      <c r="CT20" s="665"/>
      <c r="CU20" s="665"/>
      <c r="CV20" s="665"/>
      <c r="CW20" s="665"/>
      <c r="CX20" s="665"/>
      <c r="CY20" s="666"/>
      <c r="CZ20" s="691">
        <v>100</v>
      </c>
      <c r="DA20" s="691"/>
      <c r="DB20" s="691"/>
      <c r="DC20" s="691"/>
      <c r="DD20" s="670">
        <v>7218355</v>
      </c>
      <c r="DE20" s="665"/>
      <c r="DF20" s="665"/>
      <c r="DG20" s="665"/>
      <c r="DH20" s="665"/>
      <c r="DI20" s="665"/>
      <c r="DJ20" s="665"/>
      <c r="DK20" s="665"/>
      <c r="DL20" s="665"/>
      <c r="DM20" s="665"/>
      <c r="DN20" s="665"/>
      <c r="DO20" s="665"/>
      <c r="DP20" s="666"/>
      <c r="DQ20" s="670">
        <v>49909077</v>
      </c>
      <c r="DR20" s="665"/>
      <c r="DS20" s="665"/>
      <c r="DT20" s="665"/>
      <c r="DU20" s="665"/>
      <c r="DV20" s="665"/>
      <c r="DW20" s="665"/>
      <c r="DX20" s="665"/>
      <c r="DY20" s="665"/>
      <c r="DZ20" s="665"/>
      <c r="EA20" s="665"/>
      <c r="EB20" s="665"/>
      <c r="EC20" s="705"/>
    </row>
    <row r="21" spans="2:133" ht="11.25" customHeight="1" x14ac:dyDescent="0.15">
      <c r="B21" s="661" t="s">
        <v>277</v>
      </c>
      <c r="C21" s="662"/>
      <c r="D21" s="662"/>
      <c r="E21" s="662"/>
      <c r="F21" s="662"/>
      <c r="G21" s="662"/>
      <c r="H21" s="662"/>
      <c r="I21" s="662"/>
      <c r="J21" s="662"/>
      <c r="K21" s="662"/>
      <c r="L21" s="662"/>
      <c r="M21" s="662"/>
      <c r="N21" s="662"/>
      <c r="O21" s="662"/>
      <c r="P21" s="662"/>
      <c r="Q21" s="663"/>
      <c r="R21" s="664">
        <v>14535</v>
      </c>
      <c r="S21" s="665"/>
      <c r="T21" s="665"/>
      <c r="U21" s="665"/>
      <c r="V21" s="665"/>
      <c r="W21" s="665"/>
      <c r="X21" s="665"/>
      <c r="Y21" s="666"/>
      <c r="Z21" s="691">
        <v>0</v>
      </c>
      <c r="AA21" s="691"/>
      <c r="AB21" s="691"/>
      <c r="AC21" s="691"/>
      <c r="AD21" s="692">
        <v>14535</v>
      </c>
      <c r="AE21" s="692"/>
      <c r="AF21" s="692"/>
      <c r="AG21" s="692"/>
      <c r="AH21" s="692"/>
      <c r="AI21" s="692"/>
      <c r="AJ21" s="692"/>
      <c r="AK21" s="692"/>
      <c r="AL21" s="667">
        <v>0</v>
      </c>
      <c r="AM21" s="668"/>
      <c r="AN21" s="668"/>
      <c r="AO21" s="693"/>
      <c r="AP21" s="757" t="s">
        <v>278</v>
      </c>
      <c r="AQ21" s="764"/>
      <c r="AR21" s="764"/>
      <c r="AS21" s="764"/>
      <c r="AT21" s="764"/>
      <c r="AU21" s="764"/>
      <c r="AV21" s="764"/>
      <c r="AW21" s="764"/>
      <c r="AX21" s="764"/>
      <c r="AY21" s="764"/>
      <c r="AZ21" s="764"/>
      <c r="BA21" s="764"/>
      <c r="BB21" s="764"/>
      <c r="BC21" s="764"/>
      <c r="BD21" s="764"/>
      <c r="BE21" s="764"/>
      <c r="BF21" s="759"/>
      <c r="BG21" s="664">
        <v>12577</v>
      </c>
      <c r="BH21" s="665"/>
      <c r="BI21" s="665"/>
      <c r="BJ21" s="665"/>
      <c r="BK21" s="665"/>
      <c r="BL21" s="665"/>
      <c r="BM21" s="665"/>
      <c r="BN21" s="666"/>
      <c r="BO21" s="691">
        <v>0.1</v>
      </c>
      <c r="BP21" s="691"/>
      <c r="BQ21" s="691"/>
      <c r="BR21" s="691"/>
      <c r="BS21" s="692" t="s">
        <v>130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279</v>
      </c>
      <c r="C22" s="728"/>
      <c r="D22" s="728"/>
      <c r="E22" s="728"/>
      <c r="F22" s="728"/>
      <c r="G22" s="728"/>
      <c r="H22" s="728"/>
      <c r="I22" s="728"/>
      <c r="J22" s="728"/>
      <c r="K22" s="728"/>
      <c r="L22" s="728"/>
      <c r="M22" s="728"/>
      <c r="N22" s="728"/>
      <c r="O22" s="728"/>
      <c r="P22" s="728"/>
      <c r="Q22" s="729"/>
      <c r="R22" s="664">
        <v>256604</v>
      </c>
      <c r="S22" s="665"/>
      <c r="T22" s="665"/>
      <c r="U22" s="665"/>
      <c r="V22" s="665"/>
      <c r="W22" s="665"/>
      <c r="X22" s="665"/>
      <c r="Y22" s="666"/>
      <c r="Z22" s="691">
        <v>0.3</v>
      </c>
      <c r="AA22" s="691"/>
      <c r="AB22" s="691"/>
      <c r="AC22" s="691"/>
      <c r="AD22" s="692">
        <v>235974</v>
      </c>
      <c r="AE22" s="692"/>
      <c r="AF22" s="692"/>
      <c r="AG22" s="692"/>
      <c r="AH22" s="692"/>
      <c r="AI22" s="692"/>
      <c r="AJ22" s="692"/>
      <c r="AK22" s="692"/>
      <c r="AL22" s="667">
        <v>0.5</v>
      </c>
      <c r="AM22" s="668"/>
      <c r="AN22" s="668"/>
      <c r="AO22" s="693"/>
      <c r="AP22" s="757" t="s">
        <v>280</v>
      </c>
      <c r="AQ22" s="764"/>
      <c r="AR22" s="764"/>
      <c r="AS22" s="764"/>
      <c r="AT22" s="764"/>
      <c r="AU22" s="764"/>
      <c r="AV22" s="764"/>
      <c r="AW22" s="764"/>
      <c r="AX22" s="764"/>
      <c r="AY22" s="764"/>
      <c r="AZ22" s="764"/>
      <c r="BA22" s="764"/>
      <c r="BB22" s="764"/>
      <c r="BC22" s="764"/>
      <c r="BD22" s="764"/>
      <c r="BE22" s="764"/>
      <c r="BF22" s="759"/>
      <c r="BG22" s="664" t="s">
        <v>130</v>
      </c>
      <c r="BH22" s="665"/>
      <c r="BI22" s="665"/>
      <c r="BJ22" s="665"/>
      <c r="BK22" s="665"/>
      <c r="BL22" s="665"/>
      <c r="BM22" s="665"/>
      <c r="BN22" s="666"/>
      <c r="BO22" s="691" t="s">
        <v>130</v>
      </c>
      <c r="BP22" s="691"/>
      <c r="BQ22" s="691"/>
      <c r="BR22" s="691"/>
      <c r="BS22" s="692" t="s">
        <v>130</v>
      </c>
      <c r="BT22" s="692"/>
      <c r="BU22" s="692"/>
      <c r="BV22" s="692"/>
      <c r="BW22" s="692"/>
      <c r="BX22" s="692"/>
      <c r="BY22" s="692"/>
      <c r="BZ22" s="692"/>
      <c r="CA22" s="692"/>
      <c r="CB22" s="750"/>
      <c r="CD22" s="766" t="s">
        <v>281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282</v>
      </c>
      <c r="C23" s="662"/>
      <c r="D23" s="662"/>
      <c r="E23" s="662"/>
      <c r="F23" s="662"/>
      <c r="G23" s="662"/>
      <c r="H23" s="662"/>
      <c r="I23" s="662"/>
      <c r="J23" s="662"/>
      <c r="K23" s="662"/>
      <c r="L23" s="662"/>
      <c r="M23" s="662"/>
      <c r="N23" s="662"/>
      <c r="O23" s="662"/>
      <c r="P23" s="662"/>
      <c r="Q23" s="663"/>
      <c r="R23" s="664">
        <v>21622265</v>
      </c>
      <c r="S23" s="665"/>
      <c r="T23" s="665"/>
      <c r="U23" s="665"/>
      <c r="V23" s="665"/>
      <c r="W23" s="665"/>
      <c r="X23" s="665"/>
      <c r="Y23" s="666"/>
      <c r="Z23" s="691">
        <v>24.2</v>
      </c>
      <c r="AA23" s="691"/>
      <c r="AB23" s="691"/>
      <c r="AC23" s="691"/>
      <c r="AD23" s="692">
        <v>19522699</v>
      </c>
      <c r="AE23" s="692"/>
      <c r="AF23" s="692"/>
      <c r="AG23" s="692"/>
      <c r="AH23" s="692"/>
      <c r="AI23" s="692"/>
      <c r="AJ23" s="692"/>
      <c r="AK23" s="692"/>
      <c r="AL23" s="667">
        <v>44.2</v>
      </c>
      <c r="AM23" s="668"/>
      <c r="AN23" s="668"/>
      <c r="AO23" s="693"/>
      <c r="AP23" s="757" t="s">
        <v>283</v>
      </c>
      <c r="AQ23" s="764"/>
      <c r="AR23" s="764"/>
      <c r="AS23" s="764"/>
      <c r="AT23" s="764"/>
      <c r="AU23" s="764"/>
      <c r="AV23" s="764"/>
      <c r="AW23" s="764"/>
      <c r="AX23" s="764"/>
      <c r="AY23" s="764"/>
      <c r="AZ23" s="764"/>
      <c r="BA23" s="764"/>
      <c r="BB23" s="764"/>
      <c r="BC23" s="764"/>
      <c r="BD23" s="764"/>
      <c r="BE23" s="764"/>
      <c r="BF23" s="759"/>
      <c r="BG23" s="664">
        <v>795059</v>
      </c>
      <c r="BH23" s="665"/>
      <c r="BI23" s="665"/>
      <c r="BJ23" s="665"/>
      <c r="BK23" s="665"/>
      <c r="BL23" s="665"/>
      <c r="BM23" s="665"/>
      <c r="BN23" s="666"/>
      <c r="BO23" s="691">
        <v>4</v>
      </c>
      <c r="BP23" s="691"/>
      <c r="BQ23" s="691"/>
      <c r="BR23" s="691"/>
      <c r="BS23" s="692" t="s">
        <v>130</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284</v>
      </c>
      <c r="CS23" s="767"/>
      <c r="CT23" s="767"/>
      <c r="CU23" s="767"/>
      <c r="CV23" s="767"/>
      <c r="CW23" s="767"/>
      <c r="CX23" s="767"/>
      <c r="CY23" s="768"/>
      <c r="CZ23" s="766" t="s">
        <v>285</v>
      </c>
      <c r="DA23" s="767"/>
      <c r="DB23" s="767"/>
      <c r="DC23" s="768"/>
      <c r="DD23" s="766" t="s">
        <v>286</v>
      </c>
      <c r="DE23" s="767"/>
      <c r="DF23" s="767"/>
      <c r="DG23" s="767"/>
      <c r="DH23" s="767"/>
      <c r="DI23" s="767"/>
      <c r="DJ23" s="767"/>
      <c r="DK23" s="768"/>
      <c r="DL23" s="775" t="s">
        <v>287</v>
      </c>
      <c r="DM23" s="776"/>
      <c r="DN23" s="776"/>
      <c r="DO23" s="776"/>
      <c r="DP23" s="776"/>
      <c r="DQ23" s="776"/>
      <c r="DR23" s="776"/>
      <c r="DS23" s="776"/>
      <c r="DT23" s="776"/>
      <c r="DU23" s="776"/>
      <c r="DV23" s="777"/>
      <c r="DW23" s="766" t="s">
        <v>288</v>
      </c>
      <c r="DX23" s="767"/>
      <c r="DY23" s="767"/>
      <c r="DZ23" s="767"/>
      <c r="EA23" s="767"/>
      <c r="EB23" s="767"/>
      <c r="EC23" s="768"/>
    </row>
    <row r="24" spans="2:133" ht="11.25" customHeight="1" x14ac:dyDescent="0.15">
      <c r="B24" s="661" t="s">
        <v>289</v>
      </c>
      <c r="C24" s="662"/>
      <c r="D24" s="662"/>
      <c r="E24" s="662"/>
      <c r="F24" s="662"/>
      <c r="G24" s="662"/>
      <c r="H24" s="662"/>
      <c r="I24" s="662"/>
      <c r="J24" s="662"/>
      <c r="K24" s="662"/>
      <c r="L24" s="662"/>
      <c r="M24" s="662"/>
      <c r="N24" s="662"/>
      <c r="O24" s="662"/>
      <c r="P24" s="662"/>
      <c r="Q24" s="663"/>
      <c r="R24" s="664">
        <v>19522699</v>
      </c>
      <c r="S24" s="665"/>
      <c r="T24" s="665"/>
      <c r="U24" s="665"/>
      <c r="V24" s="665"/>
      <c r="W24" s="665"/>
      <c r="X24" s="665"/>
      <c r="Y24" s="666"/>
      <c r="Z24" s="691">
        <v>21.8</v>
      </c>
      <c r="AA24" s="691"/>
      <c r="AB24" s="691"/>
      <c r="AC24" s="691"/>
      <c r="AD24" s="692">
        <v>19522699</v>
      </c>
      <c r="AE24" s="692"/>
      <c r="AF24" s="692"/>
      <c r="AG24" s="692"/>
      <c r="AH24" s="692"/>
      <c r="AI24" s="692"/>
      <c r="AJ24" s="692"/>
      <c r="AK24" s="692"/>
      <c r="AL24" s="667">
        <v>44.2</v>
      </c>
      <c r="AM24" s="668"/>
      <c r="AN24" s="668"/>
      <c r="AO24" s="693"/>
      <c r="AP24" s="757" t="s">
        <v>290</v>
      </c>
      <c r="AQ24" s="764"/>
      <c r="AR24" s="764"/>
      <c r="AS24" s="764"/>
      <c r="AT24" s="764"/>
      <c r="AU24" s="764"/>
      <c r="AV24" s="764"/>
      <c r="AW24" s="764"/>
      <c r="AX24" s="764"/>
      <c r="AY24" s="764"/>
      <c r="AZ24" s="764"/>
      <c r="BA24" s="764"/>
      <c r="BB24" s="764"/>
      <c r="BC24" s="764"/>
      <c r="BD24" s="764"/>
      <c r="BE24" s="764"/>
      <c r="BF24" s="759"/>
      <c r="BG24" s="664" t="s">
        <v>130</v>
      </c>
      <c r="BH24" s="665"/>
      <c r="BI24" s="665"/>
      <c r="BJ24" s="665"/>
      <c r="BK24" s="665"/>
      <c r="BL24" s="665"/>
      <c r="BM24" s="665"/>
      <c r="BN24" s="666"/>
      <c r="BO24" s="691" t="s">
        <v>130</v>
      </c>
      <c r="BP24" s="691"/>
      <c r="BQ24" s="691"/>
      <c r="BR24" s="691"/>
      <c r="BS24" s="692" t="s">
        <v>130</v>
      </c>
      <c r="BT24" s="692"/>
      <c r="BU24" s="692"/>
      <c r="BV24" s="692"/>
      <c r="BW24" s="692"/>
      <c r="BX24" s="692"/>
      <c r="BY24" s="692"/>
      <c r="BZ24" s="692"/>
      <c r="CA24" s="692"/>
      <c r="CB24" s="750"/>
      <c r="CD24" s="720" t="s">
        <v>291</v>
      </c>
      <c r="CE24" s="721"/>
      <c r="CF24" s="721"/>
      <c r="CG24" s="721"/>
      <c r="CH24" s="721"/>
      <c r="CI24" s="721"/>
      <c r="CJ24" s="721"/>
      <c r="CK24" s="721"/>
      <c r="CL24" s="721"/>
      <c r="CM24" s="721"/>
      <c r="CN24" s="721"/>
      <c r="CO24" s="721"/>
      <c r="CP24" s="721"/>
      <c r="CQ24" s="722"/>
      <c r="CR24" s="717">
        <v>44951977</v>
      </c>
      <c r="CS24" s="718"/>
      <c r="CT24" s="718"/>
      <c r="CU24" s="718"/>
      <c r="CV24" s="718"/>
      <c r="CW24" s="718"/>
      <c r="CX24" s="718"/>
      <c r="CY24" s="761"/>
      <c r="CZ24" s="762">
        <v>51.4</v>
      </c>
      <c r="DA24" s="735"/>
      <c r="DB24" s="735"/>
      <c r="DC24" s="765"/>
      <c r="DD24" s="760">
        <v>22921191</v>
      </c>
      <c r="DE24" s="718"/>
      <c r="DF24" s="718"/>
      <c r="DG24" s="718"/>
      <c r="DH24" s="718"/>
      <c r="DI24" s="718"/>
      <c r="DJ24" s="718"/>
      <c r="DK24" s="761"/>
      <c r="DL24" s="760">
        <v>22154925</v>
      </c>
      <c r="DM24" s="718"/>
      <c r="DN24" s="718"/>
      <c r="DO24" s="718"/>
      <c r="DP24" s="718"/>
      <c r="DQ24" s="718"/>
      <c r="DR24" s="718"/>
      <c r="DS24" s="718"/>
      <c r="DT24" s="718"/>
      <c r="DU24" s="718"/>
      <c r="DV24" s="761"/>
      <c r="DW24" s="762">
        <v>48.3</v>
      </c>
      <c r="DX24" s="735"/>
      <c r="DY24" s="735"/>
      <c r="DZ24" s="735"/>
      <c r="EA24" s="735"/>
      <c r="EB24" s="735"/>
      <c r="EC24" s="763"/>
    </row>
    <row r="25" spans="2:133" ht="11.25" customHeight="1" x14ac:dyDescent="0.15">
      <c r="B25" s="661" t="s">
        <v>292</v>
      </c>
      <c r="C25" s="662"/>
      <c r="D25" s="662"/>
      <c r="E25" s="662"/>
      <c r="F25" s="662"/>
      <c r="G25" s="662"/>
      <c r="H25" s="662"/>
      <c r="I25" s="662"/>
      <c r="J25" s="662"/>
      <c r="K25" s="662"/>
      <c r="L25" s="662"/>
      <c r="M25" s="662"/>
      <c r="N25" s="662"/>
      <c r="O25" s="662"/>
      <c r="P25" s="662"/>
      <c r="Q25" s="663"/>
      <c r="R25" s="664">
        <v>2098665</v>
      </c>
      <c r="S25" s="665"/>
      <c r="T25" s="665"/>
      <c r="U25" s="665"/>
      <c r="V25" s="665"/>
      <c r="W25" s="665"/>
      <c r="X25" s="665"/>
      <c r="Y25" s="666"/>
      <c r="Z25" s="691">
        <v>2.2999999999999998</v>
      </c>
      <c r="AA25" s="691"/>
      <c r="AB25" s="691"/>
      <c r="AC25" s="691"/>
      <c r="AD25" s="692" t="s">
        <v>130</v>
      </c>
      <c r="AE25" s="692"/>
      <c r="AF25" s="692"/>
      <c r="AG25" s="692"/>
      <c r="AH25" s="692"/>
      <c r="AI25" s="692"/>
      <c r="AJ25" s="692"/>
      <c r="AK25" s="692"/>
      <c r="AL25" s="667" t="s">
        <v>130</v>
      </c>
      <c r="AM25" s="668"/>
      <c r="AN25" s="668"/>
      <c r="AO25" s="693"/>
      <c r="AP25" s="757" t="s">
        <v>293</v>
      </c>
      <c r="AQ25" s="764"/>
      <c r="AR25" s="764"/>
      <c r="AS25" s="764"/>
      <c r="AT25" s="764"/>
      <c r="AU25" s="764"/>
      <c r="AV25" s="764"/>
      <c r="AW25" s="764"/>
      <c r="AX25" s="764"/>
      <c r="AY25" s="764"/>
      <c r="AZ25" s="764"/>
      <c r="BA25" s="764"/>
      <c r="BB25" s="764"/>
      <c r="BC25" s="764"/>
      <c r="BD25" s="764"/>
      <c r="BE25" s="764"/>
      <c r="BF25" s="759"/>
      <c r="BG25" s="664" t="s">
        <v>130</v>
      </c>
      <c r="BH25" s="665"/>
      <c r="BI25" s="665"/>
      <c r="BJ25" s="665"/>
      <c r="BK25" s="665"/>
      <c r="BL25" s="665"/>
      <c r="BM25" s="665"/>
      <c r="BN25" s="666"/>
      <c r="BO25" s="691" t="s">
        <v>130</v>
      </c>
      <c r="BP25" s="691"/>
      <c r="BQ25" s="691"/>
      <c r="BR25" s="691"/>
      <c r="BS25" s="692" t="s">
        <v>130</v>
      </c>
      <c r="BT25" s="692"/>
      <c r="BU25" s="692"/>
      <c r="BV25" s="692"/>
      <c r="BW25" s="692"/>
      <c r="BX25" s="692"/>
      <c r="BY25" s="692"/>
      <c r="BZ25" s="692"/>
      <c r="CA25" s="692"/>
      <c r="CB25" s="750"/>
      <c r="CD25" s="706" t="s">
        <v>294</v>
      </c>
      <c r="CE25" s="703"/>
      <c r="CF25" s="703"/>
      <c r="CG25" s="703"/>
      <c r="CH25" s="703"/>
      <c r="CI25" s="703"/>
      <c r="CJ25" s="703"/>
      <c r="CK25" s="703"/>
      <c r="CL25" s="703"/>
      <c r="CM25" s="703"/>
      <c r="CN25" s="703"/>
      <c r="CO25" s="703"/>
      <c r="CP25" s="703"/>
      <c r="CQ25" s="704"/>
      <c r="CR25" s="664">
        <v>9191978</v>
      </c>
      <c r="CS25" s="675"/>
      <c r="CT25" s="675"/>
      <c r="CU25" s="675"/>
      <c r="CV25" s="675"/>
      <c r="CW25" s="675"/>
      <c r="CX25" s="675"/>
      <c r="CY25" s="676"/>
      <c r="CZ25" s="667">
        <v>10.5</v>
      </c>
      <c r="DA25" s="677"/>
      <c r="DB25" s="677"/>
      <c r="DC25" s="678"/>
      <c r="DD25" s="670">
        <v>8633280</v>
      </c>
      <c r="DE25" s="675"/>
      <c r="DF25" s="675"/>
      <c r="DG25" s="675"/>
      <c r="DH25" s="675"/>
      <c r="DI25" s="675"/>
      <c r="DJ25" s="675"/>
      <c r="DK25" s="676"/>
      <c r="DL25" s="670">
        <v>8418075</v>
      </c>
      <c r="DM25" s="675"/>
      <c r="DN25" s="675"/>
      <c r="DO25" s="675"/>
      <c r="DP25" s="675"/>
      <c r="DQ25" s="675"/>
      <c r="DR25" s="675"/>
      <c r="DS25" s="675"/>
      <c r="DT25" s="675"/>
      <c r="DU25" s="675"/>
      <c r="DV25" s="676"/>
      <c r="DW25" s="667">
        <v>18.3</v>
      </c>
      <c r="DX25" s="677"/>
      <c r="DY25" s="677"/>
      <c r="DZ25" s="677"/>
      <c r="EA25" s="677"/>
      <c r="EB25" s="677"/>
      <c r="EC25" s="698"/>
    </row>
    <row r="26" spans="2:133" ht="11.25" customHeight="1" x14ac:dyDescent="0.15">
      <c r="B26" s="661" t="s">
        <v>295</v>
      </c>
      <c r="C26" s="662"/>
      <c r="D26" s="662"/>
      <c r="E26" s="662"/>
      <c r="F26" s="662"/>
      <c r="G26" s="662"/>
      <c r="H26" s="662"/>
      <c r="I26" s="662"/>
      <c r="J26" s="662"/>
      <c r="K26" s="662"/>
      <c r="L26" s="662"/>
      <c r="M26" s="662"/>
      <c r="N26" s="662"/>
      <c r="O26" s="662"/>
      <c r="P26" s="662"/>
      <c r="Q26" s="663"/>
      <c r="R26" s="664">
        <v>901</v>
      </c>
      <c r="S26" s="665"/>
      <c r="T26" s="665"/>
      <c r="U26" s="665"/>
      <c r="V26" s="665"/>
      <c r="W26" s="665"/>
      <c r="X26" s="665"/>
      <c r="Y26" s="666"/>
      <c r="Z26" s="691">
        <v>0</v>
      </c>
      <c r="AA26" s="691"/>
      <c r="AB26" s="691"/>
      <c r="AC26" s="691"/>
      <c r="AD26" s="692" t="s">
        <v>130</v>
      </c>
      <c r="AE26" s="692"/>
      <c r="AF26" s="692"/>
      <c r="AG26" s="692"/>
      <c r="AH26" s="692"/>
      <c r="AI26" s="692"/>
      <c r="AJ26" s="692"/>
      <c r="AK26" s="692"/>
      <c r="AL26" s="667" t="s">
        <v>130</v>
      </c>
      <c r="AM26" s="668"/>
      <c r="AN26" s="668"/>
      <c r="AO26" s="693"/>
      <c r="AP26" s="757" t="s">
        <v>296</v>
      </c>
      <c r="AQ26" s="758"/>
      <c r="AR26" s="758"/>
      <c r="AS26" s="758"/>
      <c r="AT26" s="758"/>
      <c r="AU26" s="758"/>
      <c r="AV26" s="758"/>
      <c r="AW26" s="758"/>
      <c r="AX26" s="758"/>
      <c r="AY26" s="758"/>
      <c r="AZ26" s="758"/>
      <c r="BA26" s="758"/>
      <c r="BB26" s="758"/>
      <c r="BC26" s="758"/>
      <c r="BD26" s="758"/>
      <c r="BE26" s="758"/>
      <c r="BF26" s="759"/>
      <c r="BG26" s="664" t="s">
        <v>130</v>
      </c>
      <c r="BH26" s="665"/>
      <c r="BI26" s="665"/>
      <c r="BJ26" s="665"/>
      <c r="BK26" s="665"/>
      <c r="BL26" s="665"/>
      <c r="BM26" s="665"/>
      <c r="BN26" s="666"/>
      <c r="BO26" s="691" t="s">
        <v>130</v>
      </c>
      <c r="BP26" s="691"/>
      <c r="BQ26" s="691"/>
      <c r="BR26" s="691"/>
      <c r="BS26" s="692" t="s">
        <v>130</v>
      </c>
      <c r="BT26" s="692"/>
      <c r="BU26" s="692"/>
      <c r="BV26" s="692"/>
      <c r="BW26" s="692"/>
      <c r="BX26" s="692"/>
      <c r="BY26" s="692"/>
      <c r="BZ26" s="692"/>
      <c r="CA26" s="692"/>
      <c r="CB26" s="750"/>
      <c r="CD26" s="706" t="s">
        <v>297</v>
      </c>
      <c r="CE26" s="703"/>
      <c r="CF26" s="703"/>
      <c r="CG26" s="703"/>
      <c r="CH26" s="703"/>
      <c r="CI26" s="703"/>
      <c r="CJ26" s="703"/>
      <c r="CK26" s="703"/>
      <c r="CL26" s="703"/>
      <c r="CM26" s="703"/>
      <c r="CN26" s="703"/>
      <c r="CO26" s="703"/>
      <c r="CP26" s="703"/>
      <c r="CQ26" s="704"/>
      <c r="CR26" s="664">
        <v>5764151</v>
      </c>
      <c r="CS26" s="665"/>
      <c r="CT26" s="665"/>
      <c r="CU26" s="665"/>
      <c r="CV26" s="665"/>
      <c r="CW26" s="665"/>
      <c r="CX26" s="665"/>
      <c r="CY26" s="666"/>
      <c r="CZ26" s="667">
        <v>6.6</v>
      </c>
      <c r="DA26" s="677"/>
      <c r="DB26" s="677"/>
      <c r="DC26" s="678"/>
      <c r="DD26" s="670">
        <v>5485814</v>
      </c>
      <c r="DE26" s="665"/>
      <c r="DF26" s="665"/>
      <c r="DG26" s="665"/>
      <c r="DH26" s="665"/>
      <c r="DI26" s="665"/>
      <c r="DJ26" s="665"/>
      <c r="DK26" s="666"/>
      <c r="DL26" s="670" t="s">
        <v>130</v>
      </c>
      <c r="DM26" s="665"/>
      <c r="DN26" s="665"/>
      <c r="DO26" s="665"/>
      <c r="DP26" s="665"/>
      <c r="DQ26" s="665"/>
      <c r="DR26" s="665"/>
      <c r="DS26" s="665"/>
      <c r="DT26" s="665"/>
      <c r="DU26" s="665"/>
      <c r="DV26" s="666"/>
      <c r="DW26" s="667" t="s">
        <v>130</v>
      </c>
      <c r="DX26" s="677"/>
      <c r="DY26" s="677"/>
      <c r="DZ26" s="677"/>
      <c r="EA26" s="677"/>
      <c r="EB26" s="677"/>
      <c r="EC26" s="698"/>
    </row>
    <row r="27" spans="2:133" ht="11.25" customHeight="1" x14ac:dyDescent="0.15">
      <c r="B27" s="661" t="s">
        <v>298</v>
      </c>
      <c r="C27" s="662"/>
      <c r="D27" s="662"/>
      <c r="E27" s="662"/>
      <c r="F27" s="662"/>
      <c r="G27" s="662"/>
      <c r="H27" s="662"/>
      <c r="I27" s="662"/>
      <c r="J27" s="662"/>
      <c r="K27" s="662"/>
      <c r="L27" s="662"/>
      <c r="M27" s="662"/>
      <c r="N27" s="662"/>
      <c r="O27" s="662"/>
      <c r="P27" s="662"/>
      <c r="Q27" s="663"/>
      <c r="R27" s="664">
        <v>46963379</v>
      </c>
      <c r="S27" s="665"/>
      <c r="T27" s="665"/>
      <c r="U27" s="665"/>
      <c r="V27" s="665"/>
      <c r="W27" s="665"/>
      <c r="X27" s="665"/>
      <c r="Y27" s="666"/>
      <c r="Z27" s="691">
        <v>52.5</v>
      </c>
      <c r="AA27" s="691"/>
      <c r="AB27" s="691"/>
      <c r="AC27" s="691"/>
      <c r="AD27" s="692">
        <v>44048124</v>
      </c>
      <c r="AE27" s="692"/>
      <c r="AF27" s="692"/>
      <c r="AG27" s="692"/>
      <c r="AH27" s="692"/>
      <c r="AI27" s="692"/>
      <c r="AJ27" s="692"/>
      <c r="AK27" s="692"/>
      <c r="AL27" s="667">
        <v>99.699996948242188</v>
      </c>
      <c r="AM27" s="668"/>
      <c r="AN27" s="668"/>
      <c r="AO27" s="693"/>
      <c r="AP27" s="661" t="s">
        <v>299</v>
      </c>
      <c r="AQ27" s="662"/>
      <c r="AR27" s="662"/>
      <c r="AS27" s="662"/>
      <c r="AT27" s="662"/>
      <c r="AU27" s="662"/>
      <c r="AV27" s="662"/>
      <c r="AW27" s="662"/>
      <c r="AX27" s="662"/>
      <c r="AY27" s="662"/>
      <c r="AZ27" s="662"/>
      <c r="BA27" s="662"/>
      <c r="BB27" s="662"/>
      <c r="BC27" s="662"/>
      <c r="BD27" s="662"/>
      <c r="BE27" s="662"/>
      <c r="BF27" s="663"/>
      <c r="BG27" s="664">
        <v>19698815</v>
      </c>
      <c r="BH27" s="665"/>
      <c r="BI27" s="665"/>
      <c r="BJ27" s="665"/>
      <c r="BK27" s="665"/>
      <c r="BL27" s="665"/>
      <c r="BM27" s="665"/>
      <c r="BN27" s="666"/>
      <c r="BO27" s="691">
        <v>100</v>
      </c>
      <c r="BP27" s="691"/>
      <c r="BQ27" s="691"/>
      <c r="BR27" s="691"/>
      <c r="BS27" s="692">
        <v>1249667</v>
      </c>
      <c r="BT27" s="692"/>
      <c r="BU27" s="692"/>
      <c r="BV27" s="692"/>
      <c r="BW27" s="692"/>
      <c r="BX27" s="692"/>
      <c r="BY27" s="692"/>
      <c r="BZ27" s="692"/>
      <c r="CA27" s="692"/>
      <c r="CB27" s="750"/>
      <c r="CD27" s="706" t="s">
        <v>300</v>
      </c>
      <c r="CE27" s="703"/>
      <c r="CF27" s="703"/>
      <c r="CG27" s="703"/>
      <c r="CH27" s="703"/>
      <c r="CI27" s="703"/>
      <c r="CJ27" s="703"/>
      <c r="CK27" s="703"/>
      <c r="CL27" s="703"/>
      <c r="CM27" s="703"/>
      <c r="CN27" s="703"/>
      <c r="CO27" s="703"/>
      <c r="CP27" s="703"/>
      <c r="CQ27" s="704"/>
      <c r="CR27" s="664">
        <v>27276959</v>
      </c>
      <c r="CS27" s="675"/>
      <c r="CT27" s="675"/>
      <c r="CU27" s="675"/>
      <c r="CV27" s="675"/>
      <c r="CW27" s="675"/>
      <c r="CX27" s="675"/>
      <c r="CY27" s="676"/>
      <c r="CZ27" s="667">
        <v>31.2</v>
      </c>
      <c r="DA27" s="677"/>
      <c r="DB27" s="677"/>
      <c r="DC27" s="678"/>
      <c r="DD27" s="670">
        <v>6069389</v>
      </c>
      <c r="DE27" s="675"/>
      <c r="DF27" s="675"/>
      <c r="DG27" s="675"/>
      <c r="DH27" s="675"/>
      <c r="DI27" s="675"/>
      <c r="DJ27" s="675"/>
      <c r="DK27" s="676"/>
      <c r="DL27" s="670">
        <v>5518328</v>
      </c>
      <c r="DM27" s="675"/>
      <c r="DN27" s="675"/>
      <c r="DO27" s="675"/>
      <c r="DP27" s="675"/>
      <c r="DQ27" s="675"/>
      <c r="DR27" s="675"/>
      <c r="DS27" s="675"/>
      <c r="DT27" s="675"/>
      <c r="DU27" s="675"/>
      <c r="DV27" s="676"/>
      <c r="DW27" s="667">
        <v>12</v>
      </c>
      <c r="DX27" s="677"/>
      <c r="DY27" s="677"/>
      <c r="DZ27" s="677"/>
      <c r="EA27" s="677"/>
      <c r="EB27" s="677"/>
      <c r="EC27" s="698"/>
    </row>
    <row r="28" spans="2:133" ht="11.25" customHeight="1" x14ac:dyDescent="0.15">
      <c r="B28" s="661" t="s">
        <v>301</v>
      </c>
      <c r="C28" s="662"/>
      <c r="D28" s="662"/>
      <c r="E28" s="662"/>
      <c r="F28" s="662"/>
      <c r="G28" s="662"/>
      <c r="H28" s="662"/>
      <c r="I28" s="662"/>
      <c r="J28" s="662"/>
      <c r="K28" s="662"/>
      <c r="L28" s="662"/>
      <c r="M28" s="662"/>
      <c r="N28" s="662"/>
      <c r="O28" s="662"/>
      <c r="P28" s="662"/>
      <c r="Q28" s="663"/>
      <c r="R28" s="664">
        <v>23561</v>
      </c>
      <c r="S28" s="665"/>
      <c r="T28" s="665"/>
      <c r="U28" s="665"/>
      <c r="V28" s="665"/>
      <c r="W28" s="665"/>
      <c r="X28" s="665"/>
      <c r="Y28" s="666"/>
      <c r="Z28" s="691">
        <v>0</v>
      </c>
      <c r="AA28" s="691"/>
      <c r="AB28" s="691"/>
      <c r="AC28" s="691"/>
      <c r="AD28" s="692">
        <v>23561</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302</v>
      </c>
      <c r="CE28" s="703"/>
      <c r="CF28" s="703"/>
      <c r="CG28" s="703"/>
      <c r="CH28" s="703"/>
      <c r="CI28" s="703"/>
      <c r="CJ28" s="703"/>
      <c r="CK28" s="703"/>
      <c r="CL28" s="703"/>
      <c r="CM28" s="703"/>
      <c r="CN28" s="703"/>
      <c r="CO28" s="703"/>
      <c r="CP28" s="703"/>
      <c r="CQ28" s="704"/>
      <c r="CR28" s="664">
        <v>8483040</v>
      </c>
      <c r="CS28" s="665"/>
      <c r="CT28" s="665"/>
      <c r="CU28" s="665"/>
      <c r="CV28" s="665"/>
      <c r="CW28" s="665"/>
      <c r="CX28" s="665"/>
      <c r="CY28" s="666"/>
      <c r="CZ28" s="667">
        <v>9.6999999999999993</v>
      </c>
      <c r="DA28" s="677"/>
      <c r="DB28" s="677"/>
      <c r="DC28" s="678"/>
      <c r="DD28" s="670">
        <v>8218522</v>
      </c>
      <c r="DE28" s="665"/>
      <c r="DF28" s="665"/>
      <c r="DG28" s="665"/>
      <c r="DH28" s="665"/>
      <c r="DI28" s="665"/>
      <c r="DJ28" s="665"/>
      <c r="DK28" s="666"/>
      <c r="DL28" s="670">
        <v>8218522</v>
      </c>
      <c r="DM28" s="665"/>
      <c r="DN28" s="665"/>
      <c r="DO28" s="665"/>
      <c r="DP28" s="665"/>
      <c r="DQ28" s="665"/>
      <c r="DR28" s="665"/>
      <c r="DS28" s="665"/>
      <c r="DT28" s="665"/>
      <c r="DU28" s="665"/>
      <c r="DV28" s="666"/>
      <c r="DW28" s="667">
        <v>17.899999999999999</v>
      </c>
      <c r="DX28" s="677"/>
      <c r="DY28" s="677"/>
      <c r="DZ28" s="677"/>
      <c r="EA28" s="677"/>
      <c r="EB28" s="677"/>
      <c r="EC28" s="698"/>
    </row>
    <row r="29" spans="2:133" ht="11.25" customHeight="1" x14ac:dyDescent="0.15">
      <c r="B29" s="661" t="s">
        <v>303</v>
      </c>
      <c r="C29" s="662"/>
      <c r="D29" s="662"/>
      <c r="E29" s="662"/>
      <c r="F29" s="662"/>
      <c r="G29" s="662"/>
      <c r="H29" s="662"/>
      <c r="I29" s="662"/>
      <c r="J29" s="662"/>
      <c r="K29" s="662"/>
      <c r="L29" s="662"/>
      <c r="M29" s="662"/>
      <c r="N29" s="662"/>
      <c r="O29" s="662"/>
      <c r="P29" s="662"/>
      <c r="Q29" s="663"/>
      <c r="R29" s="664">
        <v>521834</v>
      </c>
      <c r="S29" s="665"/>
      <c r="T29" s="665"/>
      <c r="U29" s="665"/>
      <c r="V29" s="665"/>
      <c r="W29" s="665"/>
      <c r="X29" s="665"/>
      <c r="Y29" s="666"/>
      <c r="Z29" s="691">
        <v>0.6</v>
      </c>
      <c r="AA29" s="691"/>
      <c r="AB29" s="691"/>
      <c r="AC29" s="691"/>
      <c r="AD29" s="692" t="s">
        <v>130</v>
      </c>
      <c r="AE29" s="692"/>
      <c r="AF29" s="692"/>
      <c r="AG29" s="692"/>
      <c r="AH29" s="692"/>
      <c r="AI29" s="692"/>
      <c r="AJ29" s="692"/>
      <c r="AK29" s="692"/>
      <c r="AL29" s="667" t="s">
        <v>130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304</v>
      </c>
      <c r="CE29" s="752"/>
      <c r="CF29" s="706" t="s">
        <v>69</v>
      </c>
      <c r="CG29" s="703"/>
      <c r="CH29" s="703"/>
      <c r="CI29" s="703"/>
      <c r="CJ29" s="703"/>
      <c r="CK29" s="703"/>
      <c r="CL29" s="703"/>
      <c r="CM29" s="703"/>
      <c r="CN29" s="703"/>
      <c r="CO29" s="703"/>
      <c r="CP29" s="703"/>
      <c r="CQ29" s="704"/>
      <c r="CR29" s="664">
        <v>8483040</v>
      </c>
      <c r="CS29" s="675"/>
      <c r="CT29" s="675"/>
      <c r="CU29" s="675"/>
      <c r="CV29" s="675"/>
      <c r="CW29" s="675"/>
      <c r="CX29" s="675"/>
      <c r="CY29" s="676"/>
      <c r="CZ29" s="667">
        <v>9.6999999999999993</v>
      </c>
      <c r="DA29" s="677"/>
      <c r="DB29" s="677"/>
      <c r="DC29" s="678"/>
      <c r="DD29" s="670">
        <v>8218522</v>
      </c>
      <c r="DE29" s="675"/>
      <c r="DF29" s="675"/>
      <c r="DG29" s="675"/>
      <c r="DH29" s="675"/>
      <c r="DI29" s="675"/>
      <c r="DJ29" s="675"/>
      <c r="DK29" s="676"/>
      <c r="DL29" s="670">
        <v>8218522</v>
      </c>
      <c r="DM29" s="675"/>
      <c r="DN29" s="675"/>
      <c r="DO29" s="675"/>
      <c r="DP29" s="675"/>
      <c r="DQ29" s="675"/>
      <c r="DR29" s="675"/>
      <c r="DS29" s="675"/>
      <c r="DT29" s="675"/>
      <c r="DU29" s="675"/>
      <c r="DV29" s="676"/>
      <c r="DW29" s="667">
        <v>17.899999999999999</v>
      </c>
      <c r="DX29" s="677"/>
      <c r="DY29" s="677"/>
      <c r="DZ29" s="677"/>
      <c r="EA29" s="677"/>
      <c r="EB29" s="677"/>
      <c r="EC29" s="698"/>
    </row>
    <row r="30" spans="2:133" ht="11.25" customHeight="1" x14ac:dyDescent="0.15">
      <c r="B30" s="661" t="s">
        <v>305</v>
      </c>
      <c r="C30" s="662"/>
      <c r="D30" s="662"/>
      <c r="E30" s="662"/>
      <c r="F30" s="662"/>
      <c r="G30" s="662"/>
      <c r="H30" s="662"/>
      <c r="I30" s="662"/>
      <c r="J30" s="662"/>
      <c r="K30" s="662"/>
      <c r="L30" s="662"/>
      <c r="M30" s="662"/>
      <c r="N30" s="662"/>
      <c r="O30" s="662"/>
      <c r="P30" s="662"/>
      <c r="Q30" s="663"/>
      <c r="R30" s="664">
        <v>890313</v>
      </c>
      <c r="S30" s="665"/>
      <c r="T30" s="665"/>
      <c r="U30" s="665"/>
      <c r="V30" s="665"/>
      <c r="W30" s="665"/>
      <c r="X30" s="665"/>
      <c r="Y30" s="666"/>
      <c r="Z30" s="691">
        <v>1</v>
      </c>
      <c r="AA30" s="691"/>
      <c r="AB30" s="691"/>
      <c r="AC30" s="691"/>
      <c r="AD30" s="692">
        <v>61967</v>
      </c>
      <c r="AE30" s="692"/>
      <c r="AF30" s="692"/>
      <c r="AG30" s="692"/>
      <c r="AH30" s="692"/>
      <c r="AI30" s="692"/>
      <c r="AJ30" s="692"/>
      <c r="AK30" s="692"/>
      <c r="AL30" s="667">
        <v>0.1</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3"/>
      <c r="CE30" s="754"/>
      <c r="CF30" s="706" t="s">
        <v>308</v>
      </c>
      <c r="CG30" s="703"/>
      <c r="CH30" s="703"/>
      <c r="CI30" s="703"/>
      <c r="CJ30" s="703"/>
      <c r="CK30" s="703"/>
      <c r="CL30" s="703"/>
      <c r="CM30" s="703"/>
      <c r="CN30" s="703"/>
      <c r="CO30" s="703"/>
      <c r="CP30" s="703"/>
      <c r="CQ30" s="704"/>
      <c r="CR30" s="664">
        <v>8140271</v>
      </c>
      <c r="CS30" s="665"/>
      <c r="CT30" s="665"/>
      <c r="CU30" s="665"/>
      <c r="CV30" s="665"/>
      <c r="CW30" s="665"/>
      <c r="CX30" s="665"/>
      <c r="CY30" s="666"/>
      <c r="CZ30" s="667">
        <v>9.3000000000000007</v>
      </c>
      <c r="DA30" s="677"/>
      <c r="DB30" s="677"/>
      <c r="DC30" s="678"/>
      <c r="DD30" s="670">
        <v>7900960</v>
      </c>
      <c r="DE30" s="665"/>
      <c r="DF30" s="665"/>
      <c r="DG30" s="665"/>
      <c r="DH30" s="665"/>
      <c r="DI30" s="665"/>
      <c r="DJ30" s="665"/>
      <c r="DK30" s="666"/>
      <c r="DL30" s="670">
        <v>7900960</v>
      </c>
      <c r="DM30" s="665"/>
      <c r="DN30" s="665"/>
      <c r="DO30" s="665"/>
      <c r="DP30" s="665"/>
      <c r="DQ30" s="665"/>
      <c r="DR30" s="665"/>
      <c r="DS30" s="665"/>
      <c r="DT30" s="665"/>
      <c r="DU30" s="665"/>
      <c r="DV30" s="666"/>
      <c r="DW30" s="667">
        <v>17.2</v>
      </c>
      <c r="DX30" s="677"/>
      <c r="DY30" s="677"/>
      <c r="DZ30" s="677"/>
      <c r="EA30" s="677"/>
      <c r="EB30" s="677"/>
      <c r="EC30" s="698"/>
    </row>
    <row r="31" spans="2:133" ht="11.25" customHeight="1" x14ac:dyDescent="0.15">
      <c r="B31" s="661" t="s">
        <v>309</v>
      </c>
      <c r="C31" s="662"/>
      <c r="D31" s="662"/>
      <c r="E31" s="662"/>
      <c r="F31" s="662"/>
      <c r="G31" s="662"/>
      <c r="H31" s="662"/>
      <c r="I31" s="662"/>
      <c r="J31" s="662"/>
      <c r="K31" s="662"/>
      <c r="L31" s="662"/>
      <c r="M31" s="662"/>
      <c r="N31" s="662"/>
      <c r="O31" s="662"/>
      <c r="P31" s="662"/>
      <c r="Q31" s="663"/>
      <c r="R31" s="664">
        <v>121329</v>
      </c>
      <c r="S31" s="665"/>
      <c r="T31" s="665"/>
      <c r="U31" s="665"/>
      <c r="V31" s="665"/>
      <c r="W31" s="665"/>
      <c r="X31" s="665"/>
      <c r="Y31" s="666"/>
      <c r="Z31" s="691">
        <v>0.1</v>
      </c>
      <c r="AA31" s="691"/>
      <c r="AB31" s="691"/>
      <c r="AC31" s="691"/>
      <c r="AD31" s="692">
        <v>421</v>
      </c>
      <c r="AE31" s="692"/>
      <c r="AF31" s="692"/>
      <c r="AG31" s="692"/>
      <c r="AH31" s="692"/>
      <c r="AI31" s="692"/>
      <c r="AJ31" s="692"/>
      <c r="AK31" s="692"/>
      <c r="AL31" s="667">
        <v>0</v>
      </c>
      <c r="AM31" s="668"/>
      <c r="AN31" s="668"/>
      <c r="AO31" s="693"/>
      <c r="AP31" s="737" t="s">
        <v>310</v>
      </c>
      <c r="AQ31" s="738"/>
      <c r="AR31" s="738"/>
      <c r="AS31" s="738"/>
      <c r="AT31" s="743" t="s">
        <v>311</v>
      </c>
      <c r="AU31" s="366"/>
      <c r="AV31" s="366"/>
      <c r="AW31" s="366"/>
      <c r="AX31" s="730" t="s">
        <v>187</v>
      </c>
      <c r="AY31" s="731"/>
      <c r="AZ31" s="731"/>
      <c r="BA31" s="731"/>
      <c r="BB31" s="731"/>
      <c r="BC31" s="731"/>
      <c r="BD31" s="731"/>
      <c r="BE31" s="731"/>
      <c r="BF31" s="732"/>
      <c r="BG31" s="733">
        <v>99</v>
      </c>
      <c r="BH31" s="734"/>
      <c r="BI31" s="734"/>
      <c r="BJ31" s="734"/>
      <c r="BK31" s="734"/>
      <c r="BL31" s="734"/>
      <c r="BM31" s="735">
        <v>95.6</v>
      </c>
      <c r="BN31" s="734"/>
      <c r="BO31" s="734"/>
      <c r="BP31" s="734"/>
      <c r="BQ31" s="736"/>
      <c r="BR31" s="733">
        <v>98.2</v>
      </c>
      <c r="BS31" s="734"/>
      <c r="BT31" s="734"/>
      <c r="BU31" s="734"/>
      <c r="BV31" s="734"/>
      <c r="BW31" s="734"/>
      <c r="BX31" s="735">
        <v>94.9</v>
      </c>
      <c r="BY31" s="734"/>
      <c r="BZ31" s="734"/>
      <c r="CA31" s="734"/>
      <c r="CB31" s="736"/>
      <c r="CD31" s="753"/>
      <c r="CE31" s="754"/>
      <c r="CF31" s="706" t="s">
        <v>312</v>
      </c>
      <c r="CG31" s="703"/>
      <c r="CH31" s="703"/>
      <c r="CI31" s="703"/>
      <c r="CJ31" s="703"/>
      <c r="CK31" s="703"/>
      <c r="CL31" s="703"/>
      <c r="CM31" s="703"/>
      <c r="CN31" s="703"/>
      <c r="CO31" s="703"/>
      <c r="CP31" s="703"/>
      <c r="CQ31" s="704"/>
      <c r="CR31" s="664">
        <v>342769</v>
      </c>
      <c r="CS31" s="675"/>
      <c r="CT31" s="675"/>
      <c r="CU31" s="675"/>
      <c r="CV31" s="675"/>
      <c r="CW31" s="675"/>
      <c r="CX31" s="675"/>
      <c r="CY31" s="676"/>
      <c r="CZ31" s="667">
        <v>0.4</v>
      </c>
      <c r="DA31" s="677"/>
      <c r="DB31" s="677"/>
      <c r="DC31" s="678"/>
      <c r="DD31" s="670">
        <v>317562</v>
      </c>
      <c r="DE31" s="675"/>
      <c r="DF31" s="675"/>
      <c r="DG31" s="675"/>
      <c r="DH31" s="675"/>
      <c r="DI31" s="675"/>
      <c r="DJ31" s="675"/>
      <c r="DK31" s="676"/>
      <c r="DL31" s="670">
        <v>317562</v>
      </c>
      <c r="DM31" s="675"/>
      <c r="DN31" s="675"/>
      <c r="DO31" s="675"/>
      <c r="DP31" s="675"/>
      <c r="DQ31" s="675"/>
      <c r="DR31" s="675"/>
      <c r="DS31" s="675"/>
      <c r="DT31" s="675"/>
      <c r="DU31" s="675"/>
      <c r="DV31" s="676"/>
      <c r="DW31" s="667">
        <v>0.7</v>
      </c>
      <c r="DX31" s="677"/>
      <c r="DY31" s="677"/>
      <c r="DZ31" s="677"/>
      <c r="EA31" s="677"/>
      <c r="EB31" s="677"/>
      <c r="EC31" s="698"/>
    </row>
    <row r="32" spans="2:133" ht="11.25" customHeight="1" x14ac:dyDescent="0.15">
      <c r="B32" s="661" t="s">
        <v>313</v>
      </c>
      <c r="C32" s="662"/>
      <c r="D32" s="662"/>
      <c r="E32" s="662"/>
      <c r="F32" s="662"/>
      <c r="G32" s="662"/>
      <c r="H32" s="662"/>
      <c r="I32" s="662"/>
      <c r="J32" s="662"/>
      <c r="K32" s="662"/>
      <c r="L32" s="662"/>
      <c r="M32" s="662"/>
      <c r="N32" s="662"/>
      <c r="O32" s="662"/>
      <c r="P32" s="662"/>
      <c r="Q32" s="663"/>
      <c r="R32" s="664">
        <v>22661726</v>
      </c>
      <c r="S32" s="665"/>
      <c r="T32" s="665"/>
      <c r="U32" s="665"/>
      <c r="V32" s="665"/>
      <c r="W32" s="665"/>
      <c r="X32" s="665"/>
      <c r="Y32" s="666"/>
      <c r="Z32" s="691">
        <v>25.3</v>
      </c>
      <c r="AA32" s="691"/>
      <c r="AB32" s="691"/>
      <c r="AC32" s="691"/>
      <c r="AD32" s="692" t="s">
        <v>130</v>
      </c>
      <c r="AE32" s="692"/>
      <c r="AF32" s="692"/>
      <c r="AG32" s="692"/>
      <c r="AH32" s="692"/>
      <c r="AI32" s="692"/>
      <c r="AJ32" s="692"/>
      <c r="AK32" s="692"/>
      <c r="AL32" s="667" t="s">
        <v>130</v>
      </c>
      <c r="AM32" s="668"/>
      <c r="AN32" s="668"/>
      <c r="AO32" s="693"/>
      <c r="AP32" s="739"/>
      <c r="AQ32" s="740"/>
      <c r="AR32" s="740"/>
      <c r="AS32" s="740"/>
      <c r="AT32" s="744"/>
      <c r="AU32" s="362" t="s">
        <v>314</v>
      </c>
      <c r="AV32" s="362"/>
      <c r="AW32" s="362"/>
      <c r="AX32" s="661" t="s">
        <v>315</v>
      </c>
      <c r="AY32" s="662"/>
      <c r="AZ32" s="662"/>
      <c r="BA32" s="662"/>
      <c r="BB32" s="662"/>
      <c r="BC32" s="662"/>
      <c r="BD32" s="662"/>
      <c r="BE32" s="662"/>
      <c r="BF32" s="663"/>
      <c r="BG32" s="746">
        <v>99.1</v>
      </c>
      <c r="BH32" s="675"/>
      <c r="BI32" s="675"/>
      <c r="BJ32" s="675"/>
      <c r="BK32" s="675"/>
      <c r="BL32" s="675"/>
      <c r="BM32" s="668">
        <v>96.7</v>
      </c>
      <c r="BN32" s="747"/>
      <c r="BO32" s="747"/>
      <c r="BP32" s="747"/>
      <c r="BQ32" s="702"/>
      <c r="BR32" s="746">
        <v>98.9</v>
      </c>
      <c r="BS32" s="675"/>
      <c r="BT32" s="675"/>
      <c r="BU32" s="675"/>
      <c r="BV32" s="675"/>
      <c r="BW32" s="675"/>
      <c r="BX32" s="668">
        <v>96.1</v>
      </c>
      <c r="BY32" s="747"/>
      <c r="BZ32" s="747"/>
      <c r="CA32" s="747"/>
      <c r="CB32" s="702"/>
      <c r="CD32" s="755"/>
      <c r="CE32" s="756"/>
      <c r="CF32" s="706" t="s">
        <v>316</v>
      </c>
      <c r="CG32" s="703"/>
      <c r="CH32" s="703"/>
      <c r="CI32" s="703"/>
      <c r="CJ32" s="703"/>
      <c r="CK32" s="703"/>
      <c r="CL32" s="703"/>
      <c r="CM32" s="703"/>
      <c r="CN32" s="703"/>
      <c r="CO32" s="703"/>
      <c r="CP32" s="703"/>
      <c r="CQ32" s="704"/>
      <c r="CR32" s="664" t="s">
        <v>130</v>
      </c>
      <c r="CS32" s="665"/>
      <c r="CT32" s="665"/>
      <c r="CU32" s="665"/>
      <c r="CV32" s="665"/>
      <c r="CW32" s="665"/>
      <c r="CX32" s="665"/>
      <c r="CY32" s="666"/>
      <c r="CZ32" s="667" t="s">
        <v>130</v>
      </c>
      <c r="DA32" s="677"/>
      <c r="DB32" s="677"/>
      <c r="DC32" s="678"/>
      <c r="DD32" s="670" t="s">
        <v>130</v>
      </c>
      <c r="DE32" s="665"/>
      <c r="DF32" s="665"/>
      <c r="DG32" s="665"/>
      <c r="DH32" s="665"/>
      <c r="DI32" s="665"/>
      <c r="DJ32" s="665"/>
      <c r="DK32" s="666"/>
      <c r="DL32" s="670" t="s">
        <v>130</v>
      </c>
      <c r="DM32" s="665"/>
      <c r="DN32" s="665"/>
      <c r="DO32" s="665"/>
      <c r="DP32" s="665"/>
      <c r="DQ32" s="665"/>
      <c r="DR32" s="665"/>
      <c r="DS32" s="665"/>
      <c r="DT32" s="665"/>
      <c r="DU32" s="665"/>
      <c r="DV32" s="666"/>
      <c r="DW32" s="667" t="s">
        <v>130</v>
      </c>
      <c r="DX32" s="677"/>
      <c r="DY32" s="677"/>
      <c r="DZ32" s="677"/>
      <c r="EA32" s="677"/>
      <c r="EB32" s="677"/>
      <c r="EC32" s="698"/>
    </row>
    <row r="33" spans="2:133" ht="11.25" customHeight="1" x14ac:dyDescent="0.15">
      <c r="B33" s="727" t="s">
        <v>317</v>
      </c>
      <c r="C33" s="728"/>
      <c r="D33" s="728"/>
      <c r="E33" s="728"/>
      <c r="F33" s="728"/>
      <c r="G33" s="728"/>
      <c r="H33" s="728"/>
      <c r="I33" s="728"/>
      <c r="J33" s="728"/>
      <c r="K33" s="728"/>
      <c r="L33" s="728"/>
      <c r="M33" s="728"/>
      <c r="N33" s="728"/>
      <c r="O33" s="728"/>
      <c r="P33" s="728"/>
      <c r="Q33" s="729"/>
      <c r="R33" s="664">
        <v>300</v>
      </c>
      <c r="S33" s="665"/>
      <c r="T33" s="665"/>
      <c r="U33" s="665"/>
      <c r="V33" s="665"/>
      <c r="W33" s="665"/>
      <c r="X33" s="665"/>
      <c r="Y33" s="666"/>
      <c r="Z33" s="691">
        <v>0</v>
      </c>
      <c r="AA33" s="691"/>
      <c r="AB33" s="691"/>
      <c r="AC33" s="691"/>
      <c r="AD33" s="692">
        <v>300</v>
      </c>
      <c r="AE33" s="692"/>
      <c r="AF33" s="692"/>
      <c r="AG33" s="692"/>
      <c r="AH33" s="692"/>
      <c r="AI33" s="692"/>
      <c r="AJ33" s="692"/>
      <c r="AK33" s="692"/>
      <c r="AL33" s="667">
        <v>0</v>
      </c>
      <c r="AM33" s="668"/>
      <c r="AN33" s="668"/>
      <c r="AO33" s="693"/>
      <c r="AP33" s="741"/>
      <c r="AQ33" s="742"/>
      <c r="AR33" s="742"/>
      <c r="AS33" s="742"/>
      <c r="AT33" s="745"/>
      <c r="AU33" s="360"/>
      <c r="AV33" s="360"/>
      <c r="AW33" s="360"/>
      <c r="AX33" s="641" t="s">
        <v>318</v>
      </c>
      <c r="AY33" s="642"/>
      <c r="AZ33" s="642"/>
      <c r="BA33" s="642"/>
      <c r="BB33" s="642"/>
      <c r="BC33" s="642"/>
      <c r="BD33" s="642"/>
      <c r="BE33" s="642"/>
      <c r="BF33" s="643"/>
      <c r="BG33" s="726">
        <v>98.8</v>
      </c>
      <c r="BH33" s="645"/>
      <c r="BI33" s="645"/>
      <c r="BJ33" s="645"/>
      <c r="BK33" s="645"/>
      <c r="BL33" s="645"/>
      <c r="BM33" s="683">
        <v>94.5</v>
      </c>
      <c r="BN33" s="645"/>
      <c r="BO33" s="645"/>
      <c r="BP33" s="645"/>
      <c r="BQ33" s="694"/>
      <c r="BR33" s="726">
        <v>97.6</v>
      </c>
      <c r="BS33" s="645"/>
      <c r="BT33" s="645"/>
      <c r="BU33" s="645"/>
      <c r="BV33" s="645"/>
      <c r="BW33" s="645"/>
      <c r="BX33" s="683">
        <v>93.5</v>
      </c>
      <c r="BY33" s="645"/>
      <c r="BZ33" s="645"/>
      <c r="CA33" s="645"/>
      <c r="CB33" s="694"/>
      <c r="CD33" s="706" t="s">
        <v>319</v>
      </c>
      <c r="CE33" s="703"/>
      <c r="CF33" s="703"/>
      <c r="CG33" s="703"/>
      <c r="CH33" s="703"/>
      <c r="CI33" s="703"/>
      <c r="CJ33" s="703"/>
      <c r="CK33" s="703"/>
      <c r="CL33" s="703"/>
      <c r="CM33" s="703"/>
      <c r="CN33" s="703"/>
      <c r="CO33" s="703"/>
      <c r="CP33" s="703"/>
      <c r="CQ33" s="704"/>
      <c r="CR33" s="664">
        <v>35241973</v>
      </c>
      <c r="CS33" s="675"/>
      <c r="CT33" s="675"/>
      <c r="CU33" s="675"/>
      <c r="CV33" s="675"/>
      <c r="CW33" s="675"/>
      <c r="CX33" s="675"/>
      <c r="CY33" s="676"/>
      <c r="CZ33" s="667">
        <v>40.299999999999997</v>
      </c>
      <c r="DA33" s="677"/>
      <c r="DB33" s="677"/>
      <c r="DC33" s="678"/>
      <c r="DD33" s="670">
        <v>26020870</v>
      </c>
      <c r="DE33" s="675"/>
      <c r="DF33" s="675"/>
      <c r="DG33" s="675"/>
      <c r="DH33" s="675"/>
      <c r="DI33" s="675"/>
      <c r="DJ33" s="675"/>
      <c r="DK33" s="676"/>
      <c r="DL33" s="670">
        <v>19842415</v>
      </c>
      <c r="DM33" s="675"/>
      <c r="DN33" s="675"/>
      <c r="DO33" s="675"/>
      <c r="DP33" s="675"/>
      <c r="DQ33" s="675"/>
      <c r="DR33" s="675"/>
      <c r="DS33" s="675"/>
      <c r="DT33" s="675"/>
      <c r="DU33" s="675"/>
      <c r="DV33" s="676"/>
      <c r="DW33" s="667">
        <v>43.2</v>
      </c>
      <c r="DX33" s="677"/>
      <c r="DY33" s="677"/>
      <c r="DZ33" s="677"/>
      <c r="EA33" s="677"/>
      <c r="EB33" s="677"/>
      <c r="EC33" s="698"/>
    </row>
    <row r="34" spans="2:133" ht="11.25" customHeight="1" x14ac:dyDescent="0.15">
      <c r="B34" s="661" t="s">
        <v>320</v>
      </c>
      <c r="C34" s="662"/>
      <c r="D34" s="662"/>
      <c r="E34" s="662"/>
      <c r="F34" s="662"/>
      <c r="G34" s="662"/>
      <c r="H34" s="662"/>
      <c r="I34" s="662"/>
      <c r="J34" s="662"/>
      <c r="K34" s="662"/>
      <c r="L34" s="662"/>
      <c r="M34" s="662"/>
      <c r="N34" s="662"/>
      <c r="O34" s="662"/>
      <c r="P34" s="662"/>
      <c r="Q34" s="663"/>
      <c r="R34" s="664">
        <v>6353256</v>
      </c>
      <c r="S34" s="665"/>
      <c r="T34" s="665"/>
      <c r="U34" s="665"/>
      <c r="V34" s="665"/>
      <c r="W34" s="665"/>
      <c r="X34" s="665"/>
      <c r="Y34" s="666"/>
      <c r="Z34" s="691">
        <v>7.1</v>
      </c>
      <c r="AA34" s="691"/>
      <c r="AB34" s="691"/>
      <c r="AC34" s="691"/>
      <c r="AD34" s="692" t="s">
        <v>130</v>
      </c>
      <c r="AE34" s="692"/>
      <c r="AF34" s="692"/>
      <c r="AG34" s="692"/>
      <c r="AH34" s="692"/>
      <c r="AI34" s="692"/>
      <c r="AJ34" s="692"/>
      <c r="AK34" s="692"/>
      <c r="AL34" s="667" t="s">
        <v>130</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321</v>
      </c>
      <c r="CE34" s="703"/>
      <c r="CF34" s="703"/>
      <c r="CG34" s="703"/>
      <c r="CH34" s="703"/>
      <c r="CI34" s="703"/>
      <c r="CJ34" s="703"/>
      <c r="CK34" s="703"/>
      <c r="CL34" s="703"/>
      <c r="CM34" s="703"/>
      <c r="CN34" s="703"/>
      <c r="CO34" s="703"/>
      <c r="CP34" s="703"/>
      <c r="CQ34" s="704"/>
      <c r="CR34" s="664">
        <v>12154847</v>
      </c>
      <c r="CS34" s="665"/>
      <c r="CT34" s="665"/>
      <c r="CU34" s="665"/>
      <c r="CV34" s="665"/>
      <c r="CW34" s="665"/>
      <c r="CX34" s="665"/>
      <c r="CY34" s="666"/>
      <c r="CZ34" s="667">
        <v>13.9</v>
      </c>
      <c r="DA34" s="677"/>
      <c r="DB34" s="677"/>
      <c r="DC34" s="678"/>
      <c r="DD34" s="670">
        <v>8687111</v>
      </c>
      <c r="DE34" s="665"/>
      <c r="DF34" s="665"/>
      <c r="DG34" s="665"/>
      <c r="DH34" s="665"/>
      <c r="DI34" s="665"/>
      <c r="DJ34" s="665"/>
      <c r="DK34" s="666"/>
      <c r="DL34" s="670">
        <v>7302669</v>
      </c>
      <c r="DM34" s="665"/>
      <c r="DN34" s="665"/>
      <c r="DO34" s="665"/>
      <c r="DP34" s="665"/>
      <c r="DQ34" s="665"/>
      <c r="DR34" s="665"/>
      <c r="DS34" s="665"/>
      <c r="DT34" s="665"/>
      <c r="DU34" s="665"/>
      <c r="DV34" s="666"/>
      <c r="DW34" s="667">
        <v>15.9</v>
      </c>
      <c r="DX34" s="677"/>
      <c r="DY34" s="677"/>
      <c r="DZ34" s="677"/>
      <c r="EA34" s="677"/>
      <c r="EB34" s="677"/>
      <c r="EC34" s="698"/>
    </row>
    <row r="35" spans="2:133" ht="11.25" customHeight="1" x14ac:dyDescent="0.15">
      <c r="B35" s="661" t="s">
        <v>322</v>
      </c>
      <c r="C35" s="662"/>
      <c r="D35" s="662"/>
      <c r="E35" s="662"/>
      <c r="F35" s="662"/>
      <c r="G35" s="662"/>
      <c r="H35" s="662"/>
      <c r="I35" s="662"/>
      <c r="J35" s="662"/>
      <c r="K35" s="662"/>
      <c r="L35" s="662"/>
      <c r="M35" s="662"/>
      <c r="N35" s="662"/>
      <c r="O35" s="662"/>
      <c r="P35" s="662"/>
      <c r="Q35" s="663"/>
      <c r="R35" s="664">
        <v>338231</v>
      </c>
      <c r="S35" s="665"/>
      <c r="T35" s="665"/>
      <c r="U35" s="665"/>
      <c r="V35" s="665"/>
      <c r="W35" s="665"/>
      <c r="X35" s="665"/>
      <c r="Y35" s="666"/>
      <c r="Z35" s="691">
        <v>0.4</v>
      </c>
      <c r="AA35" s="691"/>
      <c r="AB35" s="691"/>
      <c r="AC35" s="691"/>
      <c r="AD35" s="692">
        <v>13462</v>
      </c>
      <c r="AE35" s="692"/>
      <c r="AF35" s="692"/>
      <c r="AG35" s="692"/>
      <c r="AH35" s="692"/>
      <c r="AI35" s="692"/>
      <c r="AJ35" s="692"/>
      <c r="AK35" s="692"/>
      <c r="AL35" s="667">
        <v>0</v>
      </c>
      <c r="AM35" s="668"/>
      <c r="AN35" s="668"/>
      <c r="AO35" s="693"/>
      <c r="AP35" s="218"/>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2088013</v>
      </c>
      <c r="CS35" s="675"/>
      <c r="CT35" s="675"/>
      <c r="CU35" s="675"/>
      <c r="CV35" s="675"/>
      <c r="CW35" s="675"/>
      <c r="CX35" s="675"/>
      <c r="CY35" s="676"/>
      <c r="CZ35" s="667">
        <v>2.4</v>
      </c>
      <c r="DA35" s="677"/>
      <c r="DB35" s="677"/>
      <c r="DC35" s="678"/>
      <c r="DD35" s="670">
        <v>1773274</v>
      </c>
      <c r="DE35" s="675"/>
      <c r="DF35" s="675"/>
      <c r="DG35" s="675"/>
      <c r="DH35" s="675"/>
      <c r="DI35" s="675"/>
      <c r="DJ35" s="675"/>
      <c r="DK35" s="676"/>
      <c r="DL35" s="670">
        <v>867312</v>
      </c>
      <c r="DM35" s="675"/>
      <c r="DN35" s="675"/>
      <c r="DO35" s="675"/>
      <c r="DP35" s="675"/>
      <c r="DQ35" s="675"/>
      <c r="DR35" s="675"/>
      <c r="DS35" s="675"/>
      <c r="DT35" s="675"/>
      <c r="DU35" s="675"/>
      <c r="DV35" s="676"/>
      <c r="DW35" s="667">
        <v>1.9</v>
      </c>
      <c r="DX35" s="677"/>
      <c r="DY35" s="677"/>
      <c r="DZ35" s="677"/>
      <c r="EA35" s="677"/>
      <c r="EB35" s="677"/>
      <c r="EC35" s="698"/>
    </row>
    <row r="36" spans="2:133" ht="11.25" customHeight="1" x14ac:dyDescent="0.15">
      <c r="B36" s="661" t="s">
        <v>326</v>
      </c>
      <c r="C36" s="662"/>
      <c r="D36" s="662"/>
      <c r="E36" s="662"/>
      <c r="F36" s="662"/>
      <c r="G36" s="662"/>
      <c r="H36" s="662"/>
      <c r="I36" s="662"/>
      <c r="J36" s="662"/>
      <c r="K36" s="662"/>
      <c r="L36" s="662"/>
      <c r="M36" s="662"/>
      <c r="N36" s="662"/>
      <c r="O36" s="662"/>
      <c r="P36" s="662"/>
      <c r="Q36" s="663"/>
      <c r="R36" s="664">
        <v>1080759</v>
      </c>
      <c r="S36" s="665"/>
      <c r="T36" s="665"/>
      <c r="U36" s="665"/>
      <c r="V36" s="665"/>
      <c r="W36" s="665"/>
      <c r="X36" s="665"/>
      <c r="Y36" s="666"/>
      <c r="Z36" s="691">
        <v>1.2</v>
      </c>
      <c r="AA36" s="691"/>
      <c r="AB36" s="691"/>
      <c r="AC36" s="691"/>
      <c r="AD36" s="692" t="s">
        <v>130</v>
      </c>
      <c r="AE36" s="692"/>
      <c r="AF36" s="692"/>
      <c r="AG36" s="692"/>
      <c r="AH36" s="692"/>
      <c r="AI36" s="692"/>
      <c r="AJ36" s="692"/>
      <c r="AK36" s="692"/>
      <c r="AL36" s="667" t="s">
        <v>130</v>
      </c>
      <c r="AM36" s="668"/>
      <c r="AN36" s="668"/>
      <c r="AO36" s="693"/>
      <c r="AP36" s="218"/>
      <c r="AQ36" s="714" t="s">
        <v>327</v>
      </c>
      <c r="AR36" s="715"/>
      <c r="AS36" s="715"/>
      <c r="AT36" s="715"/>
      <c r="AU36" s="715"/>
      <c r="AV36" s="715"/>
      <c r="AW36" s="715"/>
      <c r="AX36" s="715"/>
      <c r="AY36" s="716"/>
      <c r="AZ36" s="717">
        <v>10724786</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716491</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10548520</v>
      </c>
      <c r="CS36" s="665"/>
      <c r="CT36" s="665"/>
      <c r="CU36" s="665"/>
      <c r="CV36" s="665"/>
      <c r="CW36" s="665"/>
      <c r="CX36" s="665"/>
      <c r="CY36" s="666"/>
      <c r="CZ36" s="667">
        <v>12.1</v>
      </c>
      <c r="DA36" s="677"/>
      <c r="DB36" s="677"/>
      <c r="DC36" s="678"/>
      <c r="DD36" s="670">
        <v>9103947</v>
      </c>
      <c r="DE36" s="665"/>
      <c r="DF36" s="665"/>
      <c r="DG36" s="665"/>
      <c r="DH36" s="665"/>
      <c r="DI36" s="665"/>
      <c r="DJ36" s="665"/>
      <c r="DK36" s="666"/>
      <c r="DL36" s="670">
        <v>6062493</v>
      </c>
      <c r="DM36" s="665"/>
      <c r="DN36" s="665"/>
      <c r="DO36" s="665"/>
      <c r="DP36" s="665"/>
      <c r="DQ36" s="665"/>
      <c r="DR36" s="665"/>
      <c r="DS36" s="665"/>
      <c r="DT36" s="665"/>
      <c r="DU36" s="665"/>
      <c r="DV36" s="666"/>
      <c r="DW36" s="667">
        <v>13.2</v>
      </c>
      <c r="DX36" s="677"/>
      <c r="DY36" s="677"/>
      <c r="DZ36" s="677"/>
      <c r="EA36" s="677"/>
      <c r="EB36" s="677"/>
      <c r="EC36" s="698"/>
    </row>
    <row r="37" spans="2:133" ht="11.25" customHeight="1" x14ac:dyDescent="0.15">
      <c r="B37" s="661" t="s">
        <v>330</v>
      </c>
      <c r="C37" s="662"/>
      <c r="D37" s="662"/>
      <c r="E37" s="662"/>
      <c r="F37" s="662"/>
      <c r="G37" s="662"/>
      <c r="H37" s="662"/>
      <c r="I37" s="662"/>
      <c r="J37" s="662"/>
      <c r="K37" s="662"/>
      <c r="L37" s="662"/>
      <c r="M37" s="662"/>
      <c r="N37" s="662"/>
      <c r="O37" s="662"/>
      <c r="P37" s="662"/>
      <c r="Q37" s="663"/>
      <c r="R37" s="664">
        <v>450296</v>
      </c>
      <c r="S37" s="665"/>
      <c r="T37" s="665"/>
      <c r="U37" s="665"/>
      <c r="V37" s="665"/>
      <c r="W37" s="665"/>
      <c r="X37" s="665"/>
      <c r="Y37" s="666"/>
      <c r="Z37" s="691">
        <v>0.5</v>
      </c>
      <c r="AA37" s="691"/>
      <c r="AB37" s="691"/>
      <c r="AC37" s="691"/>
      <c r="AD37" s="692" t="s">
        <v>130</v>
      </c>
      <c r="AE37" s="692"/>
      <c r="AF37" s="692"/>
      <c r="AG37" s="692"/>
      <c r="AH37" s="692"/>
      <c r="AI37" s="692"/>
      <c r="AJ37" s="692"/>
      <c r="AK37" s="692"/>
      <c r="AL37" s="667" t="s">
        <v>130</v>
      </c>
      <c r="AM37" s="668"/>
      <c r="AN37" s="668"/>
      <c r="AO37" s="693"/>
      <c r="AQ37" s="699" t="s">
        <v>331</v>
      </c>
      <c r="AR37" s="700"/>
      <c r="AS37" s="700"/>
      <c r="AT37" s="700"/>
      <c r="AU37" s="700"/>
      <c r="AV37" s="700"/>
      <c r="AW37" s="700"/>
      <c r="AX37" s="700"/>
      <c r="AY37" s="701"/>
      <c r="AZ37" s="664">
        <v>1825534</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385307</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3352220</v>
      </c>
      <c r="CS37" s="675"/>
      <c r="CT37" s="675"/>
      <c r="CU37" s="675"/>
      <c r="CV37" s="675"/>
      <c r="CW37" s="675"/>
      <c r="CX37" s="675"/>
      <c r="CY37" s="676"/>
      <c r="CZ37" s="667">
        <v>3.8</v>
      </c>
      <c r="DA37" s="677"/>
      <c r="DB37" s="677"/>
      <c r="DC37" s="678"/>
      <c r="DD37" s="670">
        <v>3351322</v>
      </c>
      <c r="DE37" s="675"/>
      <c r="DF37" s="675"/>
      <c r="DG37" s="675"/>
      <c r="DH37" s="675"/>
      <c r="DI37" s="675"/>
      <c r="DJ37" s="675"/>
      <c r="DK37" s="676"/>
      <c r="DL37" s="670">
        <v>2948618</v>
      </c>
      <c r="DM37" s="675"/>
      <c r="DN37" s="675"/>
      <c r="DO37" s="675"/>
      <c r="DP37" s="675"/>
      <c r="DQ37" s="675"/>
      <c r="DR37" s="675"/>
      <c r="DS37" s="675"/>
      <c r="DT37" s="675"/>
      <c r="DU37" s="675"/>
      <c r="DV37" s="676"/>
      <c r="DW37" s="667">
        <v>6.4</v>
      </c>
      <c r="DX37" s="677"/>
      <c r="DY37" s="677"/>
      <c r="DZ37" s="677"/>
      <c r="EA37" s="677"/>
      <c r="EB37" s="677"/>
      <c r="EC37" s="698"/>
    </row>
    <row r="38" spans="2:133" ht="11.25" customHeight="1" x14ac:dyDescent="0.15">
      <c r="B38" s="661" t="s">
        <v>334</v>
      </c>
      <c r="C38" s="662"/>
      <c r="D38" s="662"/>
      <c r="E38" s="662"/>
      <c r="F38" s="662"/>
      <c r="G38" s="662"/>
      <c r="H38" s="662"/>
      <c r="I38" s="662"/>
      <c r="J38" s="662"/>
      <c r="K38" s="662"/>
      <c r="L38" s="662"/>
      <c r="M38" s="662"/>
      <c r="N38" s="662"/>
      <c r="O38" s="662"/>
      <c r="P38" s="662"/>
      <c r="Q38" s="663"/>
      <c r="R38" s="664">
        <v>781559</v>
      </c>
      <c r="S38" s="665"/>
      <c r="T38" s="665"/>
      <c r="U38" s="665"/>
      <c r="V38" s="665"/>
      <c r="W38" s="665"/>
      <c r="X38" s="665"/>
      <c r="Y38" s="666"/>
      <c r="Z38" s="691">
        <v>0.9</v>
      </c>
      <c r="AA38" s="691"/>
      <c r="AB38" s="691"/>
      <c r="AC38" s="691"/>
      <c r="AD38" s="692" t="s">
        <v>130</v>
      </c>
      <c r="AE38" s="692"/>
      <c r="AF38" s="692"/>
      <c r="AG38" s="692"/>
      <c r="AH38" s="692"/>
      <c r="AI38" s="692"/>
      <c r="AJ38" s="692"/>
      <c r="AK38" s="692"/>
      <c r="AL38" s="667" t="s">
        <v>130</v>
      </c>
      <c r="AM38" s="668"/>
      <c r="AN38" s="668"/>
      <c r="AO38" s="693"/>
      <c r="AQ38" s="699" t="s">
        <v>335</v>
      </c>
      <c r="AR38" s="700"/>
      <c r="AS38" s="700"/>
      <c r="AT38" s="700"/>
      <c r="AU38" s="700"/>
      <c r="AV38" s="700"/>
      <c r="AW38" s="700"/>
      <c r="AX38" s="700"/>
      <c r="AY38" s="701"/>
      <c r="AZ38" s="664">
        <v>1332010</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24957</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7352504</v>
      </c>
      <c r="CS38" s="665"/>
      <c r="CT38" s="665"/>
      <c r="CU38" s="665"/>
      <c r="CV38" s="665"/>
      <c r="CW38" s="665"/>
      <c r="CX38" s="665"/>
      <c r="CY38" s="666"/>
      <c r="CZ38" s="667">
        <v>8.4</v>
      </c>
      <c r="DA38" s="677"/>
      <c r="DB38" s="677"/>
      <c r="DC38" s="678"/>
      <c r="DD38" s="670">
        <v>5797834</v>
      </c>
      <c r="DE38" s="665"/>
      <c r="DF38" s="665"/>
      <c r="DG38" s="665"/>
      <c r="DH38" s="665"/>
      <c r="DI38" s="665"/>
      <c r="DJ38" s="665"/>
      <c r="DK38" s="666"/>
      <c r="DL38" s="670">
        <v>5447750</v>
      </c>
      <c r="DM38" s="665"/>
      <c r="DN38" s="665"/>
      <c r="DO38" s="665"/>
      <c r="DP38" s="665"/>
      <c r="DQ38" s="665"/>
      <c r="DR38" s="665"/>
      <c r="DS38" s="665"/>
      <c r="DT38" s="665"/>
      <c r="DU38" s="665"/>
      <c r="DV38" s="666"/>
      <c r="DW38" s="667">
        <v>11.9</v>
      </c>
      <c r="DX38" s="677"/>
      <c r="DY38" s="677"/>
      <c r="DZ38" s="677"/>
      <c r="EA38" s="677"/>
      <c r="EB38" s="677"/>
      <c r="EC38" s="698"/>
    </row>
    <row r="39" spans="2:133" ht="11.25" customHeight="1" x14ac:dyDescent="0.15">
      <c r="B39" s="661" t="s">
        <v>338</v>
      </c>
      <c r="C39" s="662"/>
      <c r="D39" s="662"/>
      <c r="E39" s="662"/>
      <c r="F39" s="662"/>
      <c r="G39" s="662"/>
      <c r="H39" s="662"/>
      <c r="I39" s="662"/>
      <c r="J39" s="662"/>
      <c r="K39" s="662"/>
      <c r="L39" s="662"/>
      <c r="M39" s="662"/>
      <c r="N39" s="662"/>
      <c r="O39" s="662"/>
      <c r="P39" s="662"/>
      <c r="Q39" s="663"/>
      <c r="R39" s="664">
        <v>2485707</v>
      </c>
      <c r="S39" s="665"/>
      <c r="T39" s="665"/>
      <c r="U39" s="665"/>
      <c r="V39" s="665"/>
      <c r="W39" s="665"/>
      <c r="X39" s="665"/>
      <c r="Y39" s="666"/>
      <c r="Z39" s="691">
        <v>2.8</v>
      </c>
      <c r="AA39" s="691"/>
      <c r="AB39" s="691"/>
      <c r="AC39" s="691"/>
      <c r="AD39" s="692">
        <v>17616</v>
      </c>
      <c r="AE39" s="692"/>
      <c r="AF39" s="692"/>
      <c r="AG39" s="692"/>
      <c r="AH39" s="692"/>
      <c r="AI39" s="692"/>
      <c r="AJ39" s="692"/>
      <c r="AK39" s="692"/>
      <c r="AL39" s="667">
        <v>0</v>
      </c>
      <c r="AM39" s="668"/>
      <c r="AN39" s="668"/>
      <c r="AO39" s="693"/>
      <c r="AQ39" s="699" t="s">
        <v>339</v>
      </c>
      <c r="AR39" s="700"/>
      <c r="AS39" s="700"/>
      <c r="AT39" s="700"/>
      <c r="AU39" s="700"/>
      <c r="AV39" s="700"/>
      <c r="AW39" s="700"/>
      <c r="AX39" s="700"/>
      <c r="AY39" s="701"/>
      <c r="AZ39" s="664">
        <v>214738</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39007</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1248098</v>
      </c>
      <c r="CS39" s="675"/>
      <c r="CT39" s="675"/>
      <c r="CU39" s="675"/>
      <c r="CV39" s="675"/>
      <c r="CW39" s="675"/>
      <c r="CX39" s="675"/>
      <c r="CY39" s="676"/>
      <c r="CZ39" s="667">
        <v>1.4</v>
      </c>
      <c r="DA39" s="677"/>
      <c r="DB39" s="677"/>
      <c r="DC39" s="678"/>
      <c r="DD39" s="670">
        <v>420876</v>
      </c>
      <c r="DE39" s="675"/>
      <c r="DF39" s="675"/>
      <c r="DG39" s="675"/>
      <c r="DH39" s="675"/>
      <c r="DI39" s="675"/>
      <c r="DJ39" s="675"/>
      <c r="DK39" s="676"/>
      <c r="DL39" s="670" t="s">
        <v>130</v>
      </c>
      <c r="DM39" s="675"/>
      <c r="DN39" s="675"/>
      <c r="DO39" s="675"/>
      <c r="DP39" s="675"/>
      <c r="DQ39" s="675"/>
      <c r="DR39" s="675"/>
      <c r="DS39" s="675"/>
      <c r="DT39" s="675"/>
      <c r="DU39" s="675"/>
      <c r="DV39" s="676"/>
      <c r="DW39" s="667" t="s">
        <v>130</v>
      </c>
      <c r="DX39" s="677"/>
      <c r="DY39" s="677"/>
      <c r="DZ39" s="677"/>
      <c r="EA39" s="677"/>
      <c r="EB39" s="677"/>
      <c r="EC39" s="698"/>
    </row>
    <row r="40" spans="2:133" ht="11.25" customHeight="1" x14ac:dyDescent="0.15">
      <c r="B40" s="661" t="s">
        <v>342</v>
      </c>
      <c r="C40" s="662"/>
      <c r="D40" s="662"/>
      <c r="E40" s="662"/>
      <c r="F40" s="662"/>
      <c r="G40" s="662"/>
      <c r="H40" s="662"/>
      <c r="I40" s="662"/>
      <c r="J40" s="662"/>
      <c r="K40" s="662"/>
      <c r="L40" s="662"/>
      <c r="M40" s="662"/>
      <c r="N40" s="662"/>
      <c r="O40" s="662"/>
      <c r="P40" s="662"/>
      <c r="Q40" s="663"/>
      <c r="R40" s="664">
        <v>6796600</v>
      </c>
      <c r="S40" s="665"/>
      <c r="T40" s="665"/>
      <c r="U40" s="665"/>
      <c r="V40" s="665"/>
      <c r="W40" s="665"/>
      <c r="X40" s="665"/>
      <c r="Y40" s="666"/>
      <c r="Z40" s="691">
        <v>7.6</v>
      </c>
      <c r="AA40" s="691"/>
      <c r="AB40" s="691"/>
      <c r="AC40" s="691"/>
      <c r="AD40" s="692" t="s">
        <v>130</v>
      </c>
      <c r="AE40" s="692"/>
      <c r="AF40" s="692"/>
      <c r="AG40" s="692"/>
      <c r="AH40" s="692"/>
      <c r="AI40" s="692"/>
      <c r="AJ40" s="692"/>
      <c r="AK40" s="692"/>
      <c r="AL40" s="667" t="s">
        <v>130</v>
      </c>
      <c r="AM40" s="668"/>
      <c r="AN40" s="668"/>
      <c r="AO40" s="693"/>
      <c r="AQ40" s="699" t="s">
        <v>343</v>
      </c>
      <c r="AR40" s="700"/>
      <c r="AS40" s="700"/>
      <c r="AT40" s="700"/>
      <c r="AU40" s="700"/>
      <c r="AV40" s="700"/>
      <c r="AW40" s="700"/>
      <c r="AX40" s="700"/>
      <c r="AY40" s="701"/>
      <c r="AZ40" s="664" t="s">
        <v>130</v>
      </c>
      <c r="BA40" s="665"/>
      <c r="BB40" s="665"/>
      <c r="BC40" s="665"/>
      <c r="BD40" s="675"/>
      <c r="BE40" s="675"/>
      <c r="BF40" s="702"/>
      <c r="BG40" s="707" t="s">
        <v>344</v>
      </c>
      <c r="BH40" s="708"/>
      <c r="BI40" s="708"/>
      <c r="BJ40" s="708"/>
      <c r="BK40" s="708"/>
      <c r="BL40" s="364"/>
      <c r="BM40" s="703" t="s">
        <v>345</v>
      </c>
      <c r="BN40" s="703"/>
      <c r="BO40" s="703"/>
      <c r="BP40" s="703"/>
      <c r="BQ40" s="703"/>
      <c r="BR40" s="703"/>
      <c r="BS40" s="703"/>
      <c r="BT40" s="703"/>
      <c r="BU40" s="704"/>
      <c r="BV40" s="664">
        <v>104</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v>1849991</v>
      </c>
      <c r="CS40" s="665"/>
      <c r="CT40" s="665"/>
      <c r="CU40" s="665"/>
      <c r="CV40" s="665"/>
      <c r="CW40" s="665"/>
      <c r="CX40" s="665"/>
      <c r="CY40" s="666"/>
      <c r="CZ40" s="667">
        <v>2.1</v>
      </c>
      <c r="DA40" s="677"/>
      <c r="DB40" s="677"/>
      <c r="DC40" s="678"/>
      <c r="DD40" s="670">
        <v>237828</v>
      </c>
      <c r="DE40" s="665"/>
      <c r="DF40" s="665"/>
      <c r="DG40" s="665"/>
      <c r="DH40" s="665"/>
      <c r="DI40" s="665"/>
      <c r="DJ40" s="665"/>
      <c r="DK40" s="666"/>
      <c r="DL40" s="670">
        <v>162191</v>
      </c>
      <c r="DM40" s="665"/>
      <c r="DN40" s="665"/>
      <c r="DO40" s="665"/>
      <c r="DP40" s="665"/>
      <c r="DQ40" s="665"/>
      <c r="DR40" s="665"/>
      <c r="DS40" s="665"/>
      <c r="DT40" s="665"/>
      <c r="DU40" s="665"/>
      <c r="DV40" s="666"/>
      <c r="DW40" s="667">
        <v>0.4</v>
      </c>
      <c r="DX40" s="677"/>
      <c r="DY40" s="677"/>
      <c r="DZ40" s="677"/>
      <c r="EA40" s="677"/>
      <c r="EB40" s="677"/>
      <c r="EC40" s="698"/>
    </row>
    <row r="41" spans="2:133" ht="11.25" customHeight="1" x14ac:dyDescent="0.15">
      <c r="B41" s="661" t="s">
        <v>347</v>
      </c>
      <c r="C41" s="662"/>
      <c r="D41" s="662"/>
      <c r="E41" s="662"/>
      <c r="F41" s="662"/>
      <c r="G41" s="662"/>
      <c r="H41" s="662"/>
      <c r="I41" s="662"/>
      <c r="J41" s="662"/>
      <c r="K41" s="662"/>
      <c r="L41" s="662"/>
      <c r="M41" s="662"/>
      <c r="N41" s="662"/>
      <c r="O41" s="662"/>
      <c r="P41" s="662"/>
      <c r="Q41" s="663"/>
      <c r="R41" s="664" t="s">
        <v>130</v>
      </c>
      <c r="S41" s="665"/>
      <c r="T41" s="665"/>
      <c r="U41" s="665"/>
      <c r="V41" s="665"/>
      <c r="W41" s="665"/>
      <c r="X41" s="665"/>
      <c r="Y41" s="666"/>
      <c r="Z41" s="691" t="s">
        <v>130</v>
      </c>
      <c r="AA41" s="691"/>
      <c r="AB41" s="691"/>
      <c r="AC41" s="691"/>
      <c r="AD41" s="692" t="s">
        <v>130</v>
      </c>
      <c r="AE41" s="692"/>
      <c r="AF41" s="692"/>
      <c r="AG41" s="692"/>
      <c r="AH41" s="692"/>
      <c r="AI41" s="692"/>
      <c r="AJ41" s="692"/>
      <c r="AK41" s="692"/>
      <c r="AL41" s="667" t="s">
        <v>130</v>
      </c>
      <c r="AM41" s="668"/>
      <c r="AN41" s="668"/>
      <c r="AO41" s="693"/>
      <c r="AQ41" s="699" t="s">
        <v>348</v>
      </c>
      <c r="AR41" s="700"/>
      <c r="AS41" s="700"/>
      <c r="AT41" s="700"/>
      <c r="AU41" s="700"/>
      <c r="AV41" s="700"/>
      <c r="AW41" s="700"/>
      <c r="AX41" s="700"/>
      <c r="AY41" s="701"/>
      <c r="AZ41" s="664">
        <v>1817920</v>
      </c>
      <c r="BA41" s="665"/>
      <c r="BB41" s="665"/>
      <c r="BC41" s="665"/>
      <c r="BD41" s="675"/>
      <c r="BE41" s="675"/>
      <c r="BF41" s="702"/>
      <c r="BG41" s="707"/>
      <c r="BH41" s="708"/>
      <c r="BI41" s="708"/>
      <c r="BJ41" s="708"/>
      <c r="BK41" s="708"/>
      <c r="BL41" s="364"/>
      <c r="BM41" s="703" t="s">
        <v>349</v>
      </c>
      <c r="BN41" s="703"/>
      <c r="BO41" s="703"/>
      <c r="BP41" s="703"/>
      <c r="BQ41" s="703"/>
      <c r="BR41" s="703"/>
      <c r="BS41" s="703"/>
      <c r="BT41" s="703"/>
      <c r="BU41" s="704"/>
      <c r="BV41" s="664" t="s">
        <v>130</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130</v>
      </c>
      <c r="CS41" s="675"/>
      <c r="CT41" s="675"/>
      <c r="CU41" s="675"/>
      <c r="CV41" s="675"/>
      <c r="CW41" s="675"/>
      <c r="CX41" s="675"/>
      <c r="CY41" s="676"/>
      <c r="CZ41" s="667" t="s">
        <v>130</v>
      </c>
      <c r="DA41" s="677"/>
      <c r="DB41" s="677"/>
      <c r="DC41" s="678"/>
      <c r="DD41" s="670" t="s">
        <v>130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351</v>
      </c>
      <c r="C42" s="662"/>
      <c r="D42" s="662"/>
      <c r="E42" s="662"/>
      <c r="F42" s="662"/>
      <c r="G42" s="662"/>
      <c r="H42" s="662"/>
      <c r="I42" s="662"/>
      <c r="J42" s="662"/>
      <c r="K42" s="662"/>
      <c r="L42" s="662"/>
      <c r="M42" s="662"/>
      <c r="N42" s="662"/>
      <c r="O42" s="662"/>
      <c r="P42" s="662"/>
      <c r="Q42" s="663"/>
      <c r="R42" s="664" t="s">
        <v>130</v>
      </c>
      <c r="S42" s="665"/>
      <c r="T42" s="665"/>
      <c r="U42" s="665"/>
      <c r="V42" s="665"/>
      <c r="W42" s="665"/>
      <c r="X42" s="665"/>
      <c r="Y42" s="666"/>
      <c r="Z42" s="691" t="s">
        <v>130</v>
      </c>
      <c r="AA42" s="691"/>
      <c r="AB42" s="691"/>
      <c r="AC42" s="691"/>
      <c r="AD42" s="692" t="s">
        <v>130</v>
      </c>
      <c r="AE42" s="692"/>
      <c r="AF42" s="692"/>
      <c r="AG42" s="692"/>
      <c r="AH42" s="692"/>
      <c r="AI42" s="692"/>
      <c r="AJ42" s="692"/>
      <c r="AK42" s="692"/>
      <c r="AL42" s="667" t="s">
        <v>130</v>
      </c>
      <c r="AM42" s="668"/>
      <c r="AN42" s="668"/>
      <c r="AO42" s="693"/>
      <c r="AQ42" s="711" t="s">
        <v>352</v>
      </c>
      <c r="AR42" s="712"/>
      <c r="AS42" s="712"/>
      <c r="AT42" s="712"/>
      <c r="AU42" s="712"/>
      <c r="AV42" s="712"/>
      <c r="AW42" s="712"/>
      <c r="AX42" s="712"/>
      <c r="AY42" s="713"/>
      <c r="AZ42" s="644">
        <v>5534584</v>
      </c>
      <c r="BA42" s="679"/>
      <c r="BB42" s="679"/>
      <c r="BC42" s="679"/>
      <c r="BD42" s="645"/>
      <c r="BE42" s="645"/>
      <c r="BF42" s="694"/>
      <c r="BG42" s="709"/>
      <c r="BH42" s="710"/>
      <c r="BI42" s="710"/>
      <c r="BJ42" s="710"/>
      <c r="BK42" s="710"/>
      <c r="BL42" s="365"/>
      <c r="BM42" s="695" t="s">
        <v>353</v>
      </c>
      <c r="BN42" s="695"/>
      <c r="BO42" s="695"/>
      <c r="BP42" s="695"/>
      <c r="BQ42" s="695"/>
      <c r="BR42" s="695"/>
      <c r="BS42" s="695"/>
      <c r="BT42" s="695"/>
      <c r="BU42" s="696"/>
      <c r="BV42" s="644">
        <v>327</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7218355</v>
      </c>
      <c r="CS42" s="675"/>
      <c r="CT42" s="675"/>
      <c r="CU42" s="675"/>
      <c r="CV42" s="675"/>
      <c r="CW42" s="675"/>
      <c r="CX42" s="675"/>
      <c r="CY42" s="676"/>
      <c r="CZ42" s="667">
        <v>8.3000000000000007</v>
      </c>
      <c r="DA42" s="677"/>
      <c r="DB42" s="677"/>
      <c r="DC42" s="678"/>
      <c r="DD42" s="670">
        <v>967016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355</v>
      </c>
      <c r="C43" s="662"/>
      <c r="D43" s="662"/>
      <c r="E43" s="662"/>
      <c r="F43" s="662"/>
      <c r="G43" s="662"/>
      <c r="H43" s="662"/>
      <c r="I43" s="662"/>
      <c r="J43" s="662"/>
      <c r="K43" s="662"/>
      <c r="L43" s="662"/>
      <c r="M43" s="662"/>
      <c r="N43" s="662"/>
      <c r="O43" s="662"/>
      <c r="P43" s="662"/>
      <c r="Q43" s="663"/>
      <c r="R43" s="664">
        <v>1732800</v>
      </c>
      <c r="S43" s="665"/>
      <c r="T43" s="665"/>
      <c r="U43" s="665"/>
      <c r="V43" s="665"/>
      <c r="W43" s="665"/>
      <c r="X43" s="665"/>
      <c r="Y43" s="666"/>
      <c r="Z43" s="691">
        <v>1.9</v>
      </c>
      <c r="AA43" s="691"/>
      <c r="AB43" s="691"/>
      <c r="AC43" s="691"/>
      <c r="AD43" s="692" t="s">
        <v>130</v>
      </c>
      <c r="AE43" s="692"/>
      <c r="AF43" s="692"/>
      <c r="AG43" s="692"/>
      <c r="AH43" s="692"/>
      <c r="AI43" s="692"/>
      <c r="AJ43" s="692"/>
      <c r="AK43" s="692"/>
      <c r="AL43" s="667" t="s">
        <v>130</v>
      </c>
      <c r="AM43" s="668"/>
      <c r="AN43" s="668"/>
      <c r="AO43" s="693"/>
      <c r="BV43" s="219"/>
      <c r="BW43" s="219"/>
      <c r="BX43" s="219"/>
      <c r="BY43" s="219"/>
      <c r="BZ43" s="219"/>
      <c r="CA43" s="219"/>
      <c r="CB43" s="219"/>
      <c r="CD43" s="661" t="s">
        <v>356</v>
      </c>
      <c r="CE43" s="662"/>
      <c r="CF43" s="662"/>
      <c r="CG43" s="662"/>
      <c r="CH43" s="662"/>
      <c r="CI43" s="662"/>
      <c r="CJ43" s="662"/>
      <c r="CK43" s="662"/>
      <c r="CL43" s="662"/>
      <c r="CM43" s="662"/>
      <c r="CN43" s="662"/>
      <c r="CO43" s="662"/>
      <c r="CP43" s="662"/>
      <c r="CQ43" s="663"/>
      <c r="CR43" s="664">
        <v>204482</v>
      </c>
      <c r="CS43" s="675"/>
      <c r="CT43" s="675"/>
      <c r="CU43" s="675"/>
      <c r="CV43" s="675"/>
      <c r="CW43" s="675"/>
      <c r="CX43" s="675"/>
      <c r="CY43" s="676"/>
      <c r="CZ43" s="667">
        <v>0.2</v>
      </c>
      <c r="DA43" s="677"/>
      <c r="DB43" s="677"/>
      <c r="DC43" s="678"/>
      <c r="DD43" s="670">
        <v>203977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357</v>
      </c>
      <c r="C44" s="642"/>
      <c r="D44" s="642"/>
      <c r="E44" s="642"/>
      <c r="F44" s="642"/>
      <c r="G44" s="642"/>
      <c r="H44" s="642"/>
      <c r="I44" s="642"/>
      <c r="J44" s="642"/>
      <c r="K44" s="642"/>
      <c r="L44" s="642"/>
      <c r="M44" s="642"/>
      <c r="N44" s="642"/>
      <c r="O44" s="642"/>
      <c r="P44" s="642"/>
      <c r="Q44" s="643"/>
      <c r="R44" s="644">
        <v>89468850</v>
      </c>
      <c r="S44" s="679"/>
      <c r="T44" s="679"/>
      <c r="U44" s="679"/>
      <c r="V44" s="679"/>
      <c r="W44" s="679"/>
      <c r="X44" s="679"/>
      <c r="Y44" s="680"/>
      <c r="Z44" s="681">
        <v>100</v>
      </c>
      <c r="AA44" s="681"/>
      <c r="AB44" s="681"/>
      <c r="AC44" s="681"/>
      <c r="AD44" s="682">
        <v>44165451</v>
      </c>
      <c r="AE44" s="682"/>
      <c r="AF44" s="682"/>
      <c r="AG44" s="682"/>
      <c r="AH44" s="682"/>
      <c r="AI44" s="682"/>
      <c r="AJ44" s="682"/>
      <c r="AK44" s="682"/>
      <c r="AL44" s="647">
        <v>100</v>
      </c>
      <c r="AM44" s="683"/>
      <c r="AN44" s="683"/>
      <c r="AO44" s="684"/>
      <c r="CD44" s="685" t="s">
        <v>304</v>
      </c>
      <c r="CE44" s="686"/>
      <c r="CF44" s="661" t="s">
        <v>358</v>
      </c>
      <c r="CG44" s="662"/>
      <c r="CH44" s="662"/>
      <c r="CI44" s="662"/>
      <c r="CJ44" s="662"/>
      <c r="CK44" s="662"/>
      <c r="CL44" s="662"/>
      <c r="CM44" s="662"/>
      <c r="CN44" s="662"/>
      <c r="CO44" s="662"/>
      <c r="CP44" s="662"/>
      <c r="CQ44" s="663"/>
      <c r="CR44" s="664">
        <v>7218355</v>
      </c>
      <c r="CS44" s="665"/>
      <c r="CT44" s="665"/>
      <c r="CU44" s="665"/>
      <c r="CV44" s="665"/>
      <c r="CW44" s="665"/>
      <c r="CX44" s="665"/>
      <c r="CY44" s="666"/>
      <c r="CZ44" s="667">
        <v>8.3000000000000007</v>
      </c>
      <c r="DA44" s="668"/>
      <c r="DB44" s="668"/>
      <c r="DC44" s="669"/>
      <c r="DD44" s="670">
        <v>967016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359</v>
      </c>
      <c r="CG45" s="662"/>
      <c r="CH45" s="662"/>
      <c r="CI45" s="662"/>
      <c r="CJ45" s="662"/>
      <c r="CK45" s="662"/>
      <c r="CL45" s="662"/>
      <c r="CM45" s="662"/>
      <c r="CN45" s="662"/>
      <c r="CO45" s="662"/>
      <c r="CP45" s="662"/>
      <c r="CQ45" s="663"/>
      <c r="CR45" s="664">
        <v>2284171</v>
      </c>
      <c r="CS45" s="675"/>
      <c r="CT45" s="675"/>
      <c r="CU45" s="675"/>
      <c r="CV45" s="675"/>
      <c r="CW45" s="675"/>
      <c r="CX45" s="675"/>
      <c r="CY45" s="676"/>
      <c r="CZ45" s="667">
        <v>2.6</v>
      </c>
      <c r="DA45" s="677"/>
      <c r="DB45" s="677"/>
      <c r="DC45" s="678"/>
      <c r="DD45" s="670">
        <v>59211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361</v>
      </c>
      <c r="CG46" s="662"/>
      <c r="CH46" s="662"/>
      <c r="CI46" s="662"/>
      <c r="CJ46" s="662"/>
      <c r="CK46" s="662"/>
      <c r="CL46" s="662"/>
      <c r="CM46" s="662"/>
      <c r="CN46" s="662"/>
      <c r="CO46" s="662"/>
      <c r="CP46" s="662"/>
      <c r="CQ46" s="663"/>
      <c r="CR46" s="664">
        <v>4683977</v>
      </c>
      <c r="CS46" s="665"/>
      <c r="CT46" s="665"/>
      <c r="CU46" s="665"/>
      <c r="CV46" s="665"/>
      <c r="CW46" s="665"/>
      <c r="CX46" s="665"/>
      <c r="CY46" s="666"/>
      <c r="CZ46" s="667">
        <v>5.4</v>
      </c>
      <c r="DA46" s="668"/>
      <c r="DB46" s="668"/>
      <c r="DC46" s="669"/>
      <c r="DD46" s="670">
        <v>883161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t="s">
        <v>130</v>
      </c>
      <c r="CS47" s="675"/>
      <c r="CT47" s="675"/>
      <c r="CU47" s="675"/>
      <c r="CV47" s="675"/>
      <c r="CW47" s="675"/>
      <c r="CX47" s="675"/>
      <c r="CY47" s="676"/>
      <c r="CZ47" s="667" t="s">
        <v>130</v>
      </c>
      <c r="DA47" s="677"/>
      <c r="DB47" s="677"/>
      <c r="DC47" s="678"/>
      <c r="DD47" s="670" t="s">
        <v>130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130</v>
      </c>
      <c r="CS48" s="665"/>
      <c r="CT48" s="665"/>
      <c r="CU48" s="665"/>
      <c r="CV48" s="665"/>
      <c r="CW48" s="665"/>
      <c r="CX48" s="665"/>
      <c r="CY48" s="666"/>
      <c r="CZ48" s="667" t="s">
        <v>130</v>
      </c>
      <c r="DA48" s="668"/>
      <c r="DB48" s="668"/>
      <c r="DC48" s="669"/>
      <c r="DD48" s="670" t="s">
        <v>130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366</v>
      </c>
      <c r="CE49" s="642"/>
      <c r="CF49" s="642"/>
      <c r="CG49" s="642"/>
      <c r="CH49" s="642"/>
      <c r="CI49" s="642"/>
      <c r="CJ49" s="642"/>
      <c r="CK49" s="642"/>
      <c r="CL49" s="642"/>
      <c r="CM49" s="642"/>
      <c r="CN49" s="642"/>
      <c r="CO49" s="642"/>
      <c r="CP49" s="642"/>
      <c r="CQ49" s="643"/>
      <c r="CR49" s="644">
        <v>87412305</v>
      </c>
      <c r="CS49" s="645"/>
      <c r="CT49" s="645"/>
      <c r="CU49" s="645"/>
      <c r="CV49" s="645"/>
      <c r="CW49" s="645"/>
      <c r="CX49" s="645"/>
      <c r="CY49" s="646"/>
      <c r="CZ49" s="647">
        <v>100</v>
      </c>
      <c r="DA49" s="648"/>
      <c r="DB49" s="648"/>
      <c r="DC49" s="649"/>
      <c r="DD49" s="650">
        <v>49909077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OXsz8FSRxcdbT1aXXFytqtsHsdp7f1lUU8KHk04ZAXxPI+fkp/fpBlIwv31m1qyf0Lu8R5tFJrNMRXFXvoDF5Q==" saltValue="nrVeRoIl9XRFr7aCPpQML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368</v>
      </c>
      <c r="DK2" s="1156"/>
      <c r="DL2" s="1156"/>
      <c r="DM2" s="1156"/>
      <c r="DN2" s="1156"/>
      <c r="DO2" s="1157"/>
      <c r="DP2" s="224"/>
      <c r="DQ2" s="1155" t="s">
        <v>369</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372</v>
      </c>
      <c r="B5" s="1060"/>
      <c r="C5" s="1060"/>
      <c r="D5" s="1060"/>
      <c r="E5" s="1060"/>
      <c r="F5" s="1060"/>
      <c r="G5" s="1060"/>
      <c r="H5" s="1060"/>
      <c r="I5" s="1060"/>
      <c r="J5" s="1060"/>
      <c r="K5" s="1060"/>
      <c r="L5" s="1060"/>
      <c r="M5" s="1060"/>
      <c r="N5" s="1060"/>
      <c r="O5" s="1060"/>
      <c r="P5" s="1061"/>
      <c r="Q5" s="1065" t="s">
        <v>373</v>
      </c>
      <c r="R5" s="1066"/>
      <c r="S5" s="1066"/>
      <c r="T5" s="1066"/>
      <c r="U5" s="1067"/>
      <c r="V5" s="1065" t="s">
        <v>374</v>
      </c>
      <c r="W5" s="1066"/>
      <c r="X5" s="1066"/>
      <c r="Y5" s="1066"/>
      <c r="Z5" s="1067"/>
      <c r="AA5" s="1065" t="s">
        <v>375</v>
      </c>
      <c r="AB5" s="1066"/>
      <c r="AC5" s="1066"/>
      <c r="AD5" s="1066"/>
      <c r="AE5" s="1066"/>
      <c r="AF5" s="1158" t="s">
        <v>376</v>
      </c>
      <c r="AG5" s="1066"/>
      <c r="AH5" s="1066"/>
      <c r="AI5" s="1066"/>
      <c r="AJ5" s="1079"/>
      <c r="AK5" s="1066" t="s">
        <v>377</v>
      </c>
      <c r="AL5" s="1066"/>
      <c r="AM5" s="1066"/>
      <c r="AN5" s="1066"/>
      <c r="AO5" s="1067"/>
      <c r="AP5" s="1065" t="s">
        <v>378</v>
      </c>
      <c r="AQ5" s="1066"/>
      <c r="AR5" s="1066"/>
      <c r="AS5" s="1066"/>
      <c r="AT5" s="1067"/>
      <c r="AU5" s="1065" t="s">
        <v>379</v>
      </c>
      <c r="AV5" s="1066"/>
      <c r="AW5" s="1066"/>
      <c r="AX5" s="1066"/>
      <c r="AY5" s="1079"/>
      <c r="AZ5" s="228"/>
      <c r="BA5" s="228"/>
      <c r="BB5" s="228"/>
      <c r="BC5" s="228"/>
      <c r="BD5" s="228"/>
      <c r="BE5" s="229"/>
      <c r="BF5" s="229"/>
      <c r="BG5" s="229"/>
      <c r="BH5" s="229"/>
      <c r="BI5" s="229"/>
      <c r="BJ5" s="229"/>
      <c r="BK5" s="229"/>
      <c r="BL5" s="229"/>
      <c r="BM5" s="229"/>
      <c r="BN5" s="229"/>
      <c r="BO5" s="229"/>
      <c r="BP5" s="229"/>
      <c r="BQ5" s="1059" t="s">
        <v>380</v>
      </c>
      <c r="BR5" s="1060"/>
      <c r="BS5" s="1060"/>
      <c r="BT5" s="1060"/>
      <c r="BU5" s="1060"/>
      <c r="BV5" s="1060"/>
      <c r="BW5" s="1060"/>
      <c r="BX5" s="1060"/>
      <c r="BY5" s="1060"/>
      <c r="BZ5" s="1060"/>
      <c r="CA5" s="1060"/>
      <c r="CB5" s="1060"/>
      <c r="CC5" s="1060"/>
      <c r="CD5" s="1060"/>
      <c r="CE5" s="1060"/>
      <c r="CF5" s="1060"/>
      <c r="CG5" s="1061"/>
      <c r="CH5" s="1065" t="s">
        <v>381</v>
      </c>
      <c r="CI5" s="1066"/>
      <c r="CJ5" s="1066"/>
      <c r="CK5" s="1066"/>
      <c r="CL5" s="1067"/>
      <c r="CM5" s="1065" t="s">
        <v>382</v>
      </c>
      <c r="CN5" s="1066"/>
      <c r="CO5" s="1066"/>
      <c r="CP5" s="1066"/>
      <c r="CQ5" s="1067"/>
      <c r="CR5" s="1065" t="s">
        <v>383</v>
      </c>
      <c r="CS5" s="1066"/>
      <c r="CT5" s="1066"/>
      <c r="CU5" s="1066"/>
      <c r="CV5" s="1067"/>
      <c r="CW5" s="1065" t="s">
        <v>384</v>
      </c>
      <c r="CX5" s="1066"/>
      <c r="CY5" s="1066"/>
      <c r="CZ5" s="1066"/>
      <c r="DA5" s="1067"/>
      <c r="DB5" s="1065" t="s">
        <v>385</v>
      </c>
      <c r="DC5" s="1066"/>
      <c r="DD5" s="1066"/>
      <c r="DE5" s="1066"/>
      <c r="DF5" s="1067"/>
      <c r="DG5" s="1148" t="s">
        <v>386</v>
      </c>
      <c r="DH5" s="1149"/>
      <c r="DI5" s="1149"/>
      <c r="DJ5" s="1149"/>
      <c r="DK5" s="1150"/>
      <c r="DL5" s="1148" t="s">
        <v>387</v>
      </c>
      <c r="DM5" s="1149"/>
      <c r="DN5" s="1149"/>
      <c r="DO5" s="1149"/>
      <c r="DP5" s="1150"/>
      <c r="DQ5" s="1065" t="s">
        <v>388</v>
      </c>
      <c r="DR5" s="1066"/>
      <c r="DS5" s="1066"/>
      <c r="DT5" s="1066"/>
      <c r="DU5" s="1067"/>
      <c r="DV5" s="1065" t="s">
        <v>379</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389</v>
      </c>
      <c r="C7" s="1112"/>
      <c r="D7" s="1112"/>
      <c r="E7" s="1112"/>
      <c r="F7" s="1112"/>
      <c r="G7" s="1112"/>
      <c r="H7" s="1112"/>
      <c r="I7" s="1112"/>
      <c r="J7" s="1112"/>
      <c r="K7" s="1112"/>
      <c r="L7" s="1112"/>
      <c r="M7" s="1112"/>
      <c r="N7" s="1112"/>
      <c r="O7" s="1112"/>
      <c r="P7" s="1113"/>
      <c r="Q7" s="1166">
        <v>89469</v>
      </c>
      <c r="R7" s="1167"/>
      <c r="S7" s="1167"/>
      <c r="T7" s="1167"/>
      <c r="U7" s="1167"/>
      <c r="V7" s="1167">
        <v>87412</v>
      </c>
      <c r="W7" s="1167"/>
      <c r="X7" s="1167"/>
      <c r="Y7" s="1167"/>
      <c r="Z7" s="1167"/>
      <c r="AA7" s="1167">
        <v>2057</v>
      </c>
      <c r="AB7" s="1167"/>
      <c r="AC7" s="1167"/>
      <c r="AD7" s="1167"/>
      <c r="AE7" s="1168"/>
      <c r="AF7" s="1169">
        <v>1320</v>
      </c>
      <c r="AG7" s="1170"/>
      <c r="AH7" s="1170"/>
      <c r="AI7" s="1170"/>
      <c r="AJ7" s="1171"/>
      <c r="AK7" s="1172">
        <v>450</v>
      </c>
      <c r="AL7" s="1173"/>
      <c r="AM7" s="1173"/>
      <c r="AN7" s="1173"/>
      <c r="AO7" s="1173"/>
      <c r="AP7" s="1173">
        <v>82554</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594</v>
      </c>
      <c r="BT7" s="1164"/>
      <c r="BU7" s="1164"/>
      <c r="BV7" s="1164"/>
      <c r="BW7" s="1164"/>
      <c r="BX7" s="1164"/>
      <c r="BY7" s="1164"/>
      <c r="BZ7" s="1164"/>
      <c r="CA7" s="1164"/>
      <c r="CB7" s="1164"/>
      <c r="CC7" s="1164"/>
      <c r="CD7" s="1164"/>
      <c r="CE7" s="1164"/>
      <c r="CF7" s="1164"/>
      <c r="CG7" s="1176"/>
      <c r="CH7" s="1160">
        <v>-33</v>
      </c>
      <c r="CI7" s="1161"/>
      <c r="CJ7" s="1161"/>
      <c r="CK7" s="1161"/>
      <c r="CL7" s="1162"/>
      <c r="CM7" s="1160">
        <v>261</v>
      </c>
      <c r="CN7" s="1161"/>
      <c r="CO7" s="1161"/>
      <c r="CP7" s="1161"/>
      <c r="CQ7" s="1162"/>
      <c r="CR7" s="1160">
        <v>10</v>
      </c>
      <c r="CS7" s="1161"/>
      <c r="CT7" s="1161"/>
      <c r="CU7" s="1161"/>
      <c r="CV7" s="1162"/>
      <c r="CW7" s="1160">
        <v>1</v>
      </c>
      <c r="CX7" s="1161"/>
      <c r="CY7" s="1161"/>
      <c r="CZ7" s="1161"/>
      <c r="DA7" s="1162"/>
      <c r="DB7" s="1160" t="s">
        <v>606</v>
      </c>
      <c r="DC7" s="1161"/>
      <c r="DD7" s="1161"/>
      <c r="DE7" s="1161"/>
      <c r="DF7" s="1162"/>
      <c r="DG7" s="1160" t="s">
        <v>606</v>
      </c>
      <c r="DH7" s="1161"/>
      <c r="DI7" s="1161"/>
      <c r="DJ7" s="1161"/>
      <c r="DK7" s="1162"/>
      <c r="DL7" s="1160" t="s">
        <v>606</v>
      </c>
      <c r="DM7" s="1161"/>
      <c r="DN7" s="1161"/>
      <c r="DO7" s="1161"/>
      <c r="DP7" s="1162"/>
      <c r="DQ7" s="1160" t="s">
        <v>606</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595</v>
      </c>
      <c r="BT8" s="1057"/>
      <c r="BU8" s="1057"/>
      <c r="BV8" s="1057"/>
      <c r="BW8" s="1057"/>
      <c r="BX8" s="1057"/>
      <c r="BY8" s="1057"/>
      <c r="BZ8" s="1057"/>
      <c r="CA8" s="1057"/>
      <c r="CB8" s="1057"/>
      <c r="CC8" s="1057"/>
      <c r="CD8" s="1057"/>
      <c r="CE8" s="1057"/>
      <c r="CF8" s="1057"/>
      <c r="CG8" s="1078"/>
      <c r="CH8" s="1053">
        <v>-2</v>
      </c>
      <c r="CI8" s="1054"/>
      <c r="CJ8" s="1054"/>
      <c r="CK8" s="1054"/>
      <c r="CL8" s="1055"/>
      <c r="CM8" s="1053">
        <v>8</v>
      </c>
      <c r="CN8" s="1054"/>
      <c r="CO8" s="1054"/>
      <c r="CP8" s="1054"/>
      <c r="CQ8" s="1055"/>
      <c r="CR8" s="1053">
        <v>10</v>
      </c>
      <c r="CS8" s="1054"/>
      <c r="CT8" s="1054"/>
      <c r="CU8" s="1054"/>
      <c r="CV8" s="1055"/>
      <c r="CW8" s="1053">
        <v>1</v>
      </c>
      <c r="CX8" s="1054"/>
      <c r="CY8" s="1054"/>
      <c r="CZ8" s="1054"/>
      <c r="DA8" s="1055"/>
      <c r="DB8" s="1053" t="s">
        <v>606</v>
      </c>
      <c r="DC8" s="1054"/>
      <c r="DD8" s="1054"/>
      <c r="DE8" s="1054"/>
      <c r="DF8" s="1055"/>
      <c r="DG8" s="1053" t="s">
        <v>606</v>
      </c>
      <c r="DH8" s="1054"/>
      <c r="DI8" s="1054"/>
      <c r="DJ8" s="1054"/>
      <c r="DK8" s="1055"/>
      <c r="DL8" s="1053" t="s">
        <v>606</v>
      </c>
      <c r="DM8" s="1054"/>
      <c r="DN8" s="1054"/>
      <c r="DO8" s="1054"/>
      <c r="DP8" s="1055"/>
      <c r="DQ8" s="1053" t="s">
        <v>606</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596</v>
      </c>
      <c r="BT9" s="1057"/>
      <c r="BU9" s="1057"/>
      <c r="BV9" s="1057"/>
      <c r="BW9" s="1057"/>
      <c r="BX9" s="1057"/>
      <c r="BY9" s="1057"/>
      <c r="BZ9" s="1057"/>
      <c r="CA9" s="1057"/>
      <c r="CB9" s="1057"/>
      <c r="CC9" s="1057"/>
      <c r="CD9" s="1057"/>
      <c r="CE9" s="1057"/>
      <c r="CF9" s="1057"/>
      <c r="CG9" s="1078"/>
      <c r="CH9" s="1053">
        <v>11</v>
      </c>
      <c r="CI9" s="1054"/>
      <c r="CJ9" s="1054"/>
      <c r="CK9" s="1054"/>
      <c r="CL9" s="1055"/>
      <c r="CM9" s="1053">
        <v>98</v>
      </c>
      <c r="CN9" s="1054"/>
      <c r="CO9" s="1054"/>
      <c r="CP9" s="1054"/>
      <c r="CQ9" s="1055"/>
      <c r="CR9" s="1053">
        <v>5</v>
      </c>
      <c r="CS9" s="1054"/>
      <c r="CT9" s="1054"/>
      <c r="CU9" s="1054"/>
      <c r="CV9" s="1055"/>
      <c r="CW9" s="1053" t="s">
        <v>606</v>
      </c>
      <c r="CX9" s="1054"/>
      <c r="CY9" s="1054"/>
      <c r="CZ9" s="1054"/>
      <c r="DA9" s="1055"/>
      <c r="DB9" s="1053" t="s">
        <v>606</v>
      </c>
      <c r="DC9" s="1054"/>
      <c r="DD9" s="1054"/>
      <c r="DE9" s="1054"/>
      <c r="DF9" s="1055"/>
      <c r="DG9" s="1053" t="s">
        <v>606</v>
      </c>
      <c r="DH9" s="1054"/>
      <c r="DI9" s="1054"/>
      <c r="DJ9" s="1054"/>
      <c r="DK9" s="1055"/>
      <c r="DL9" s="1053" t="s">
        <v>606</v>
      </c>
      <c r="DM9" s="1054"/>
      <c r="DN9" s="1054"/>
      <c r="DO9" s="1054"/>
      <c r="DP9" s="1055"/>
      <c r="DQ9" s="1053" t="s">
        <v>606</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390</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391</v>
      </c>
      <c r="B23" s="1001" t="s">
        <v>392</v>
      </c>
      <c r="C23" s="1002"/>
      <c r="D23" s="1002"/>
      <c r="E23" s="1002"/>
      <c r="F23" s="1002"/>
      <c r="G23" s="1002"/>
      <c r="H23" s="1002"/>
      <c r="I23" s="1002"/>
      <c r="J23" s="1002"/>
      <c r="K23" s="1002"/>
      <c r="L23" s="1002"/>
      <c r="M23" s="1002"/>
      <c r="N23" s="1002"/>
      <c r="O23" s="1002"/>
      <c r="P23" s="1012"/>
      <c r="Q23" s="1131">
        <v>89469</v>
      </c>
      <c r="R23" s="1125"/>
      <c r="S23" s="1125"/>
      <c r="T23" s="1125"/>
      <c r="U23" s="1125"/>
      <c r="V23" s="1125">
        <v>87412</v>
      </c>
      <c r="W23" s="1125"/>
      <c r="X23" s="1125"/>
      <c r="Y23" s="1125"/>
      <c r="Z23" s="1125"/>
      <c r="AA23" s="1125">
        <v>2057</v>
      </c>
      <c r="AB23" s="1125"/>
      <c r="AC23" s="1125"/>
      <c r="AD23" s="1125"/>
      <c r="AE23" s="1132"/>
      <c r="AF23" s="1133">
        <v>1320</v>
      </c>
      <c r="AG23" s="1125"/>
      <c r="AH23" s="1125"/>
      <c r="AI23" s="1125"/>
      <c r="AJ23" s="1134"/>
      <c r="AK23" s="1135"/>
      <c r="AL23" s="1136"/>
      <c r="AM23" s="1136"/>
      <c r="AN23" s="1136"/>
      <c r="AO23" s="1136"/>
      <c r="AP23" s="1125">
        <v>82554</v>
      </c>
      <c r="AQ23" s="1125"/>
      <c r="AR23" s="1125"/>
      <c r="AS23" s="1125"/>
      <c r="AT23" s="1125"/>
      <c r="AU23" s="1126"/>
      <c r="AV23" s="1126"/>
      <c r="AW23" s="1126"/>
      <c r="AX23" s="1126"/>
      <c r="AY23" s="1127"/>
      <c r="AZ23" s="1128" t="s">
        <v>393</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372</v>
      </c>
      <c r="B26" s="1060"/>
      <c r="C26" s="1060"/>
      <c r="D26" s="1060"/>
      <c r="E26" s="1060"/>
      <c r="F26" s="1060"/>
      <c r="G26" s="1060"/>
      <c r="H26" s="1060"/>
      <c r="I26" s="1060"/>
      <c r="J26" s="1060"/>
      <c r="K26" s="1060"/>
      <c r="L26" s="1060"/>
      <c r="M26" s="1060"/>
      <c r="N26" s="1060"/>
      <c r="O26" s="1060"/>
      <c r="P26" s="1061"/>
      <c r="Q26" s="1065" t="s">
        <v>396</v>
      </c>
      <c r="R26" s="1066"/>
      <c r="S26" s="1066"/>
      <c r="T26" s="1066"/>
      <c r="U26" s="1067"/>
      <c r="V26" s="1065" t="s">
        <v>397</v>
      </c>
      <c r="W26" s="1066"/>
      <c r="X26" s="1066"/>
      <c r="Y26" s="1066"/>
      <c r="Z26" s="1067"/>
      <c r="AA26" s="1065" t="s">
        <v>398</v>
      </c>
      <c r="AB26" s="1066"/>
      <c r="AC26" s="1066"/>
      <c r="AD26" s="1066"/>
      <c r="AE26" s="1066"/>
      <c r="AF26" s="1119" t="s">
        <v>399</v>
      </c>
      <c r="AG26" s="1072"/>
      <c r="AH26" s="1072"/>
      <c r="AI26" s="1072"/>
      <c r="AJ26" s="1120"/>
      <c r="AK26" s="1066" t="s">
        <v>400</v>
      </c>
      <c r="AL26" s="1066"/>
      <c r="AM26" s="1066"/>
      <c r="AN26" s="1066"/>
      <c r="AO26" s="1067"/>
      <c r="AP26" s="1065" t="s">
        <v>401</v>
      </c>
      <c r="AQ26" s="1066"/>
      <c r="AR26" s="1066"/>
      <c r="AS26" s="1066"/>
      <c r="AT26" s="1067"/>
      <c r="AU26" s="1065" t="s">
        <v>402</v>
      </c>
      <c r="AV26" s="1066"/>
      <c r="AW26" s="1066"/>
      <c r="AX26" s="1066"/>
      <c r="AY26" s="1067"/>
      <c r="AZ26" s="1065" t="s">
        <v>403</v>
      </c>
      <c r="BA26" s="1066"/>
      <c r="BB26" s="1066"/>
      <c r="BC26" s="1066"/>
      <c r="BD26" s="1067"/>
      <c r="BE26" s="1065" t="s">
        <v>379</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404</v>
      </c>
      <c r="C28" s="1112"/>
      <c r="D28" s="1112"/>
      <c r="E28" s="1112"/>
      <c r="F28" s="1112"/>
      <c r="G28" s="1112"/>
      <c r="H28" s="1112"/>
      <c r="I28" s="1112"/>
      <c r="J28" s="1112"/>
      <c r="K28" s="1112"/>
      <c r="L28" s="1112"/>
      <c r="M28" s="1112"/>
      <c r="N28" s="1112"/>
      <c r="O28" s="1112"/>
      <c r="P28" s="1113"/>
      <c r="Q28" s="1114">
        <v>19864</v>
      </c>
      <c r="R28" s="1115"/>
      <c r="S28" s="1115"/>
      <c r="T28" s="1115"/>
      <c r="U28" s="1115"/>
      <c r="V28" s="1115">
        <v>19148</v>
      </c>
      <c r="W28" s="1115"/>
      <c r="X28" s="1115"/>
      <c r="Y28" s="1115"/>
      <c r="Z28" s="1115"/>
      <c r="AA28" s="1115">
        <v>716</v>
      </c>
      <c r="AB28" s="1115"/>
      <c r="AC28" s="1115"/>
      <c r="AD28" s="1115"/>
      <c r="AE28" s="1116"/>
      <c r="AF28" s="1117">
        <v>716</v>
      </c>
      <c r="AG28" s="1115"/>
      <c r="AH28" s="1115"/>
      <c r="AI28" s="1115"/>
      <c r="AJ28" s="1118"/>
      <c r="AK28" s="1106">
        <v>1818</v>
      </c>
      <c r="AL28" s="1107"/>
      <c r="AM28" s="1107"/>
      <c r="AN28" s="1107"/>
      <c r="AO28" s="1107"/>
      <c r="AP28" s="1107" t="s">
        <v>606</v>
      </c>
      <c r="AQ28" s="1107"/>
      <c r="AR28" s="1107"/>
      <c r="AS28" s="1107"/>
      <c r="AT28" s="1107"/>
      <c r="AU28" s="1107" t="s">
        <v>606</v>
      </c>
      <c r="AV28" s="1107"/>
      <c r="AW28" s="1107"/>
      <c r="AX28" s="1107"/>
      <c r="AY28" s="1107"/>
      <c r="AZ28" s="1108" t="s">
        <v>606</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405</v>
      </c>
      <c r="C29" s="1095"/>
      <c r="D29" s="1095"/>
      <c r="E29" s="1095"/>
      <c r="F29" s="1095"/>
      <c r="G29" s="1095"/>
      <c r="H29" s="1095"/>
      <c r="I29" s="1095"/>
      <c r="J29" s="1095"/>
      <c r="K29" s="1095"/>
      <c r="L29" s="1095"/>
      <c r="M29" s="1095"/>
      <c r="N29" s="1095"/>
      <c r="O29" s="1095"/>
      <c r="P29" s="1096"/>
      <c r="Q29" s="1102">
        <v>19820</v>
      </c>
      <c r="R29" s="1103"/>
      <c r="S29" s="1103"/>
      <c r="T29" s="1103"/>
      <c r="U29" s="1103"/>
      <c r="V29" s="1103">
        <v>19286</v>
      </c>
      <c r="W29" s="1103"/>
      <c r="X29" s="1103"/>
      <c r="Y29" s="1103"/>
      <c r="Z29" s="1103"/>
      <c r="AA29" s="1103">
        <v>534</v>
      </c>
      <c r="AB29" s="1103"/>
      <c r="AC29" s="1103"/>
      <c r="AD29" s="1103"/>
      <c r="AE29" s="1104"/>
      <c r="AF29" s="1099">
        <v>534</v>
      </c>
      <c r="AG29" s="1100"/>
      <c r="AH29" s="1100"/>
      <c r="AI29" s="1100"/>
      <c r="AJ29" s="1101"/>
      <c r="AK29" s="1044">
        <v>3202</v>
      </c>
      <c r="AL29" s="1035"/>
      <c r="AM29" s="1035"/>
      <c r="AN29" s="1035"/>
      <c r="AO29" s="1035"/>
      <c r="AP29" s="1035" t="s">
        <v>606</v>
      </c>
      <c r="AQ29" s="1035"/>
      <c r="AR29" s="1035"/>
      <c r="AS29" s="1035"/>
      <c r="AT29" s="1035"/>
      <c r="AU29" s="1035" t="s">
        <v>606</v>
      </c>
      <c r="AV29" s="1035"/>
      <c r="AW29" s="1035"/>
      <c r="AX29" s="1035"/>
      <c r="AY29" s="1035"/>
      <c r="AZ29" s="1105" t="s">
        <v>606</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406</v>
      </c>
      <c r="C30" s="1095"/>
      <c r="D30" s="1095"/>
      <c r="E30" s="1095"/>
      <c r="F30" s="1095"/>
      <c r="G30" s="1095"/>
      <c r="H30" s="1095"/>
      <c r="I30" s="1095"/>
      <c r="J30" s="1095"/>
      <c r="K30" s="1095"/>
      <c r="L30" s="1095"/>
      <c r="M30" s="1095"/>
      <c r="N30" s="1095"/>
      <c r="O30" s="1095"/>
      <c r="P30" s="1096"/>
      <c r="Q30" s="1102">
        <v>2162</v>
      </c>
      <c r="R30" s="1103"/>
      <c r="S30" s="1103"/>
      <c r="T30" s="1103"/>
      <c r="U30" s="1103"/>
      <c r="V30" s="1103">
        <v>2117</v>
      </c>
      <c r="W30" s="1103"/>
      <c r="X30" s="1103"/>
      <c r="Y30" s="1103"/>
      <c r="Z30" s="1103"/>
      <c r="AA30" s="1103">
        <v>44</v>
      </c>
      <c r="AB30" s="1103"/>
      <c r="AC30" s="1103"/>
      <c r="AD30" s="1103"/>
      <c r="AE30" s="1104"/>
      <c r="AF30" s="1099">
        <v>44</v>
      </c>
      <c r="AG30" s="1100"/>
      <c r="AH30" s="1100"/>
      <c r="AI30" s="1100"/>
      <c r="AJ30" s="1101"/>
      <c r="AK30" s="1044">
        <v>601</v>
      </c>
      <c r="AL30" s="1035"/>
      <c r="AM30" s="1035"/>
      <c r="AN30" s="1035"/>
      <c r="AO30" s="1035"/>
      <c r="AP30" s="1035" t="s">
        <v>606</v>
      </c>
      <c r="AQ30" s="1035"/>
      <c r="AR30" s="1035"/>
      <c r="AS30" s="1035"/>
      <c r="AT30" s="1035"/>
      <c r="AU30" s="1035" t="s">
        <v>606</v>
      </c>
      <c r="AV30" s="1035"/>
      <c r="AW30" s="1035"/>
      <c r="AX30" s="1035"/>
      <c r="AY30" s="1035"/>
      <c r="AZ30" s="1105" t="s">
        <v>606</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407</v>
      </c>
      <c r="C31" s="1095"/>
      <c r="D31" s="1095"/>
      <c r="E31" s="1095"/>
      <c r="F31" s="1095"/>
      <c r="G31" s="1095"/>
      <c r="H31" s="1095"/>
      <c r="I31" s="1095"/>
      <c r="J31" s="1095"/>
      <c r="K31" s="1095"/>
      <c r="L31" s="1095"/>
      <c r="M31" s="1095"/>
      <c r="N31" s="1095"/>
      <c r="O31" s="1095"/>
      <c r="P31" s="1096"/>
      <c r="Q31" s="1102">
        <v>3840</v>
      </c>
      <c r="R31" s="1103"/>
      <c r="S31" s="1103"/>
      <c r="T31" s="1103"/>
      <c r="U31" s="1103"/>
      <c r="V31" s="1103">
        <v>3368</v>
      </c>
      <c r="W31" s="1103"/>
      <c r="X31" s="1103"/>
      <c r="Y31" s="1103"/>
      <c r="Z31" s="1103"/>
      <c r="AA31" s="1103">
        <v>472</v>
      </c>
      <c r="AB31" s="1103"/>
      <c r="AC31" s="1103"/>
      <c r="AD31" s="1103"/>
      <c r="AE31" s="1104"/>
      <c r="AF31" s="1099">
        <v>4762</v>
      </c>
      <c r="AG31" s="1100"/>
      <c r="AH31" s="1100"/>
      <c r="AI31" s="1100"/>
      <c r="AJ31" s="1101"/>
      <c r="AK31" s="1044">
        <v>215</v>
      </c>
      <c r="AL31" s="1035"/>
      <c r="AM31" s="1035"/>
      <c r="AN31" s="1035"/>
      <c r="AO31" s="1035"/>
      <c r="AP31" s="1035">
        <v>15092</v>
      </c>
      <c r="AQ31" s="1035"/>
      <c r="AR31" s="1035"/>
      <c r="AS31" s="1035"/>
      <c r="AT31" s="1035"/>
      <c r="AU31" s="1035">
        <v>2098</v>
      </c>
      <c r="AV31" s="1035"/>
      <c r="AW31" s="1035"/>
      <c r="AX31" s="1035"/>
      <c r="AY31" s="1035"/>
      <c r="AZ31" s="1105" t="s">
        <v>606</v>
      </c>
      <c r="BA31" s="1105"/>
      <c r="BB31" s="1105"/>
      <c r="BC31" s="1105"/>
      <c r="BD31" s="1105"/>
      <c r="BE31" s="1036" t="s">
        <v>408</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409</v>
      </c>
      <c r="C32" s="1095"/>
      <c r="D32" s="1095"/>
      <c r="E32" s="1095"/>
      <c r="F32" s="1095"/>
      <c r="G32" s="1095"/>
      <c r="H32" s="1095"/>
      <c r="I32" s="1095"/>
      <c r="J32" s="1095"/>
      <c r="K32" s="1095"/>
      <c r="L32" s="1095"/>
      <c r="M32" s="1095"/>
      <c r="N32" s="1095"/>
      <c r="O32" s="1095"/>
      <c r="P32" s="1096"/>
      <c r="Q32" s="1102">
        <v>2888</v>
      </c>
      <c r="R32" s="1103"/>
      <c r="S32" s="1103"/>
      <c r="T32" s="1103"/>
      <c r="U32" s="1103"/>
      <c r="V32" s="1103">
        <v>2641</v>
      </c>
      <c r="W32" s="1103"/>
      <c r="X32" s="1103"/>
      <c r="Y32" s="1103"/>
      <c r="Z32" s="1103"/>
      <c r="AA32" s="1103">
        <v>247</v>
      </c>
      <c r="AB32" s="1103"/>
      <c r="AC32" s="1103"/>
      <c r="AD32" s="1103"/>
      <c r="AE32" s="1104"/>
      <c r="AF32" s="1099">
        <v>349</v>
      </c>
      <c r="AG32" s="1100"/>
      <c r="AH32" s="1100"/>
      <c r="AI32" s="1100"/>
      <c r="AJ32" s="1101"/>
      <c r="AK32" s="1044">
        <v>1332</v>
      </c>
      <c r="AL32" s="1035"/>
      <c r="AM32" s="1035"/>
      <c r="AN32" s="1035"/>
      <c r="AO32" s="1035"/>
      <c r="AP32" s="1035">
        <v>946</v>
      </c>
      <c r="AQ32" s="1035"/>
      <c r="AR32" s="1035"/>
      <c r="AS32" s="1035"/>
      <c r="AT32" s="1035"/>
      <c r="AU32" s="1035">
        <v>762</v>
      </c>
      <c r="AV32" s="1035"/>
      <c r="AW32" s="1035"/>
      <c r="AX32" s="1035"/>
      <c r="AY32" s="1035"/>
      <c r="AZ32" s="1105" t="s">
        <v>606</v>
      </c>
      <c r="BA32" s="1105"/>
      <c r="BB32" s="1105"/>
      <c r="BC32" s="1105"/>
      <c r="BD32" s="1105"/>
      <c r="BE32" s="1036" t="s">
        <v>410</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411</v>
      </c>
      <c r="C33" s="1095"/>
      <c r="D33" s="1095"/>
      <c r="E33" s="1095"/>
      <c r="F33" s="1095"/>
      <c r="G33" s="1095"/>
      <c r="H33" s="1095"/>
      <c r="I33" s="1095"/>
      <c r="J33" s="1095"/>
      <c r="K33" s="1095"/>
      <c r="L33" s="1095"/>
      <c r="M33" s="1095"/>
      <c r="N33" s="1095"/>
      <c r="O33" s="1095"/>
      <c r="P33" s="1096"/>
      <c r="Q33" s="1102">
        <v>5358</v>
      </c>
      <c r="R33" s="1103"/>
      <c r="S33" s="1103"/>
      <c r="T33" s="1103"/>
      <c r="U33" s="1103"/>
      <c r="V33" s="1103">
        <v>5032</v>
      </c>
      <c r="W33" s="1103"/>
      <c r="X33" s="1103"/>
      <c r="Y33" s="1103"/>
      <c r="Z33" s="1103"/>
      <c r="AA33" s="1103">
        <v>326</v>
      </c>
      <c r="AB33" s="1103"/>
      <c r="AC33" s="1103"/>
      <c r="AD33" s="1103"/>
      <c r="AE33" s="1104"/>
      <c r="AF33" s="1099">
        <v>1831</v>
      </c>
      <c r="AG33" s="1100"/>
      <c r="AH33" s="1100"/>
      <c r="AI33" s="1100"/>
      <c r="AJ33" s="1101"/>
      <c r="AK33" s="1044">
        <v>1826</v>
      </c>
      <c r="AL33" s="1035"/>
      <c r="AM33" s="1035"/>
      <c r="AN33" s="1035"/>
      <c r="AO33" s="1035"/>
      <c r="AP33" s="1035">
        <v>33567</v>
      </c>
      <c r="AQ33" s="1035"/>
      <c r="AR33" s="1035"/>
      <c r="AS33" s="1035"/>
      <c r="AT33" s="1035"/>
      <c r="AU33" s="1035">
        <v>12990</v>
      </c>
      <c r="AV33" s="1035"/>
      <c r="AW33" s="1035"/>
      <c r="AX33" s="1035"/>
      <c r="AY33" s="1035"/>
      <c r="AZ33" s="1105" t="s">
        <v>606</v>
      </c>
      <c r="BA33" s="1105"/>
      <c r="BB33" s="1105"/>
      <c r="BC33" s="1105"/>
      <c r="BD33" s="1105"/>
      <c r="BE33" s="1036" t="s">
        <v>410</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391</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8236</v>
      </c>
      <c r="AG63" s="1023"/>
      <c r="AH63" s="1023"/>
      <c r="AI63" s="1023"/>
      <c r="AJ63" s="1086"/>
      <c r="AK63" s="1087"/>
      <c r="AL63" s="1027"/>
      <c r="AM63" s="1027"/>
      <c r="AN63" s="1027"/>
      <c r="AO63" s="1027"/>
      <c r="AP63" s="1023">
        <v>49605</v>
      </c>
      <c r="AQ63" s="1023"/>
      <c r="AR63" s="1023"/>
      <c r="AS63" s="1023"/>
      <c r="AT63" s="1023"/>
      <c r="AU63" s="1023">
        <v>15850</v>
      </c>
      <c r="AV63" s="1023"/>
      <c r="AW63" s="1023"/>
      <c r="AX63" s="1023"/>
      <c r="AY63" s="1023"/>
      <c r="AZ63" s="1081"/>
      <c r="BA63" s="1081"/>
      <c r="BB63" s="1081"/>
      <c r="BC63" s="1081"/>
      <c r="BD63" s="1081"/>
      <c r="BE63" s="1024"/>
      <c r="BF63" s="1024"/>
      <c r="BG63" s="1024"/>
      <c r="BH63" s="1024"/>
      <c r="BI63" s="1025"/>
      <c r="BJ63" s="1082" t="s">
        <v>414</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416</v>
      </c>
      <c r="B66" s="1060"/>
      <c r="C66" s="1060"/>
      <c r="D66" s="1060"/>
      <c r="E66" s="1060"/>
      <c r="F66" s="1060"/>
      <c r="G66" s="1060"/>
      <c r="H66" s="1060"/>
      <c r="I66" s="1060"/>
      <c r="J66" s="1060"/>
      <c r="K66" s="1060"/>
      <c r="L66" s="1060"/>
      <c r="M66" s="1060"/>
      <c r="N66" s="1060"/>
      <c r="O66" s="1060"/>
      <c r="P66" s="1061"/>
      <c r="Q66" s="1065" t="s">
        <v>417</v>
      </c>
      <c r="R66" s="1066"/>
      <c r="S66" s="1066"/>
      <c r="T66" s="1066"/>
      <c r="U66" s="1067"/>
      <c r="V66" s="1065" t="s">
        <v>418</v>
      </c>
      <c r="W66" s="1066"/>
      <c r="X66" s="1066"/>
      <c r="Y66" s="1066"/>
      <c r="Z66" s="1067"/>
      <c r="AA66" s="1065" t="s">
        <v>419</v>
      </c>
      <c r="AB66" s="1066"/>
      <c r="AC66" s="1066"/>
      <c r="AD66" s="1066"/>
      <c r="AE66" s="1067"/>
      <c r="AF66" s="1071" t="s">
        <v>420</v>
      </c>
      <c r="AG66" s="1072"/>
      <c r="AH66" s="1072"/>
      <c r="AI66" s="1072"/>
      <c r="AJ66" s="1073"/>
      <c r="AK66" s="1065" t="s">
        <v>421</v>
      </c>
      <c r="AL66" s="1060"/>
      <c r="AM66" s="1060"/>
      <c r="AN66" s="1060"/>
      <c r="AO66" s="1061"/>
      <c r="AP66" s="1065" t="s">
        <v>422</v>
      </c>
      <c r="AQ66" s="1066"/>
      <c r="AR66" s="1066"/>
      <c r="AS66" s="1066"/>
      <c r="AT66" s="1067"/>
      <c r="AU66" s="1065" t="s">
        <v>423</v>
      </c>
      <c r="AV66" s="1066"/>
      <c r="AW66" s="1066"/>
      <c r="AX66" s="1066"/>
      <c r="AY66" s="1067"/>
      <c r="AZ66" s="1065" t="s">
        <v>379</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597</v>
      </c>
      <c r="C68" s="1050"/>
      <c r="D68" s="1050"/>
      <c r="E68" s="1050"/>
      <c r="F68" s="1050"/>
      <c r="G68" s="1050"/>
      <c r="H68" s="1050"/>
      <c r="I68" s="1050"/>
      <c r="J68" s="1050"/>
      <c r="K68" s="1050"/>
      <c r="L68" s="1050"/>
      <c r="M68" s="1050"/>
      <c r="N68" s="1050"/>
      <c r="O68" s="1050"/>
      <c r="P68" s="1051"/>
      <c r="Q68" s="1052">
        <v>2470</v>
      </c>
      <c r="R68" s="1046"/>
      <c r="S68" s="1046"/>
      <c r="T68" s="1046"/>
      <c r="U68" s="1046"/>
      <c r="V68" s="1046">
        <v>2393</v>
      </c>
      <c r="W68" s="1046"/>
      <c r="X68" s="1046"/>
      <c r="Y68" s="1046"/>
      <c r="Z68" s="1046"/>
      <c r="AA68" s="1046">
        <v>77</v>
      </c>
      <c r="AB68" s="1046"/>
      <c r="AC68" s="1046"/>
      <c r="AD68" s="1046"/>
      <c r="AE68" s="1046"/>
      <c r="AF68" s="1046">
        <v>77</v>
      </c>
      <c r="AG68" s="1046"/>
      <c r="AH68" s="1046"/>
      <c r="AI68" s="1046"/>
      <c r="AJ68" s="1046"/>
      <c r="AK68" s="1046">
        <v>393</v>
      </c>
      <c r="AL68" s="1046"/>
      <c r="AM68" s="1046"/>
      <c r="AN68" s="1046"/>
      <c r="AO68" s="1046"/>
      <c r="AP68" s="1046">
        <v>1540</v>
      </c>
      <c r="AQ68" s="1046"/>
      <c r="AR68" s="1046"/>
      <c r="AS68" s="1046"/>
      <c r="AT68" s="1046"/>
      <c r="AU68" s="1046">
        <v>0</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598</v>
      </c>
      <c r="C69" s="1039"/>
      <c r="D69" s="1039"/>
      <c r="E69" s="1039"/>
      <c r="F69" s="1039"/>
      <c r="G69" s="1039"/>
      <c r="H69" s="1039"/>
      <c r="I69" s="1039"/>
      <c r="J69" s="1039"/>
      <c r="K69" s="1039"/>
      <c r="L69" s="1039"/>
      <c r="M69" s="1039"/>
      <c r="N69" s="1039"/>
      <c r="O69" s="1039"/>
      <c r="P69" s="1040"/>
      <c r="Q69" s="1041">
        <v>4682</v>
      </c>
      <c r="R69" s="1035"/>
      <c r="S69" s="1035"/>
      <c r="T69" s="1035"/>
      <c r="U69" s="1035"/>
      <c r="V69" s="1035">
        <v>4601</v>
      </c>
      <c r="W69" s="1035"/>
      <c r="X69" s="1035"/>
      <c r="Y69" s="1035"/>
      <c r="Z69" s="1035"/>
      <c r="AA69" s="1035">
        <v>81</v>
      </c>
      <c r="AB69" s="1035"/>
      <c r="AC69" s="1035"/>
      <c r="AD69" s="1035"/>
      <c r="AE69" s="1035"/>
      <c r="AF69" s="1035">
        <v>81</v>
      </c>
      <c r="AG69" s="1035"/>
      <c r="AH69" s="1035"/>
      <c r="AI69" s="1035"/>
      <c r="AJ69" s="1035"/>
      <c r="AK69" s="1035">
        <v>172</v>
      </c>
      <c r="AL69" s="1035"/>
      <c r="AM69" s="1035"/>
      <c r="AN69" s="1035"/>
      <c r="AO69" s="1035"/>
      <c r="AP69" s="1035">
        <v>2460</v>
      </c>
      <c r="AQ69" s="1035"/>
      <c r="AR69" s="1035"/>
      <c r="AS69" s="1035"/>
      <c r="AT69" s="1035"/>
      <c r="AU69" s="1035">
        <v>1630</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599</v>
      </c>
      <c r="C70" s="1039"/>
      <c r="D70" s="1039"/>
      <c r="E70" s="1039"/>
      <c r="F70" s="1039"/>
      <c r="G70" s="1039"/>
      <c r="H70" s="1039"/>
      <c r="I70" s="1039"/>
      <c r="J70" s="1039"/>
      <c r="K70" s="1039"/>
      <c r="L70" s="1039"/>
      <c r="M70" s="1039"/>
      <c r="N70" s="1039"/>
      <c r="O70" s="1039"/>
      <c r="P70" s="1040"/>
      <c r="Q70" s="1041">
        <v>2371</v>
      </c>
      <c r="R70" s="1035"/>
      <c r="S70" s="1035"/>
      <c r="T70" s="1035"/>
      <c r="U70" s="1035"/>
      <c r="V70" s="1035">
        <v>1712</v>
      </c>
      <c r="W70" s="1035"/>
      <c r="X70" s="1035"/>
      <c r="Y70" s="1035"/>
      <c r="Z70" s="1035"/>
      <c r="AA70" s="1035">
        <v>659</v>
      </c>
      <c r="AB70" s="1035"/>
      <c r="AC70" s="1035"/>
      <c r="AD70" s="1035"/>
      <c r="AE70" s="1035"/>
      <c r="AF70" s="1035">
        <v>5758</v>
      </c>
      <c r="AG70" s="1035"/>
      <c r="AH70" s="1035"/>
      <c r="AI70" s="1035"/>
      <c r="AJ70" s="1035"/>
      <c r="AK70" s="1035" t="s">
        <v>606</v>
      </c>
      <c r="AL70" s="1035"/>
      <c r="AM70" s="1035"/>
      <c r="AN70" s="1035"/>
      <c r="AO70" s="1035"/>
      <c r="AP70" s="1035">
        <v>2669</v>
      </c>
      <c r="AQ70" s="1035"/>
      <c r="AR70" s="1035"/>
      <c r="AS70" s="1035"/>
      <c r="AT70" s="1035"/>
      <c r="AU70" s="1035">
        <v>0</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600</v>
      </c>
      <c r="C71" s="1039"/>
      <c r="D71" s="1039"/>
      <c r="E71" s="1039"/>
      <c r="F71" s="1039"/>
      <c r="G71" s="1039"/>
      <c r="H71" s="1039"/>
      <c r="I71" s="1039"/>
      <c r="J71" s="1039"/>
      <c r="K71" s="1039"/>
      <c r="L71" s="1039"/>
      <c r="M71" s="1039"/>
      <c r="N71" s="1039"/>
      <c r="O71" s="1039"/>
      <c r="P71" s="1040"/>
      <c r="Q71" s="1041">
        <v>349</v>
      </c>
      <c r="R71" s="1035"/>
      <c r="S71" s="1035"/>
      <c r="T71" s="1035"/>
      <c r="U71" s="1035"/>
      <c r="V71" s="1035">
        <v>299</v>
      </c>
      <c r="W71" s="1035"/>
      <c r="X71" s="1035"/>
      <c r="Y71" s="1035"/>
      <c r="Z71" s="1035"/>
      <c r="AA71" s="1035">
        <v>51</v>
      </c>
      <c r="AB71" s="1035"/>
      <c r="AC71" s="1035"/>
      <c r="AD71" s="1035"/>
      <c r="AE71" s="1035"/>
      <c r="AF71" s="1035">
        <v>51</v>
      </c>
      <c r="AG71" s="1035"/>
      <c r="AH71" s="1035"/>
      <c r="AI71" s="1035"/>
      <c r="AJ71" s="1035"/>
      <c r="AK71" s="1035">
        <v>25</v>
      </c>
      <c r="AL71" s="1035"/>
      <c r="AM71" s="1035"/>
      <c r="AN71" s="1035"/>
      <c r="AO71" s="1035"/>
      <c r="AP71" s="1035" t="s">
        <v>606</v>
      </c>
      <c r="AQ71" s="1035"/>
      <c r="AR71" s="1035"/>
      <c r="AS71" s="1035"/>
      <c r="AT71" s="1035"/>
      <c r="AU71" s="1035" t="s">
        <v>606</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601</v>
      </c>
      <c r="C72" s="1039"/>
      <c r="D72" s="1039"/>
      <c r="E72" s="1039"/>
      <c r="F72" s="1039"/>
      <c r="G72" s="1039"/>
      <c r="H72" s="1039"/>
      <c r="I72" s="1039"/>
      <c r="J72" s="1039"/>
      <c r="K72" s="1039"/>
      <c r="L72" s="1039"/>
      <c r="M72" s="1039"/>
      <c r="N72" s="1039"/>
      <c r="O72" s="1039"/>
      <c r="P72" s="1040"/>
      <c r="Q72" s="1041">
        <v>553</v>
      </c>
      <c r="R72" s="1035"/>
      <c r="S72" s="1035"/>
      <c r="T72" s="1035"/>
      <c r="U72" s="1035"/>
      <c r="V72" s="1035">
        <v>522</v>
      </c>
      <c r="W72" s="1035"/>
      <c r="X72" s="1035"/>
      <c r="Y72" s="1035"/>
      <c r="Z72" s="1035"/>
      <c r="AA72" s="1035">
        <v>31</v>
      </c>
      <c r="AB72" s="1035"/>
      <c r="AC72" s="1035"/>
      <c r="AD72" s="1035"/>
      <c r="AE72" s="1035"/>
      <c r="AF72" s="1035">
        <v>31</v>
      </c>
      <c r="AG72" s="1035"/>
      <c r="AH72" s="1035"/>
      <c r="AI72" s="1035"/>
      <c r="AJ72" s="1035"/>
      <c r="AK72" s="1035" t="s">
        <v>606</v>
      </c>
      <c r="AL72" s="1035"/>
      <c r="AM72" s="1035"/>
      <c r="AN72" s="1035"/>
      <c r="AO72" s="1035"/>
      <c r="AP72" s="1035" t="s">
        <v>606</v>
      </c>
      <c r="AQ72" s="1035"/>
      <c r="AR72" s="1035"/>
      <c r="AS72" s="1035"/>
      <c r="AT72" s="1035"/>
      <c r="AU72" s="1035" t="s">
        <v>606</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602</v>
      </c>
      <c r="C73" s="1039"/>
      <c r="D73" s="1039"/>
      <c r="E73" s="1039"/>
      <c r="F73" s="1039"/>
      <c r="G73" s="1039"/>
      <c r="H73" s="1039"/>
      <c r="I73" s="1039"/>
      <c r="J73" s="1039"/>
      <c r="K73" s="1039"/>
      <c r="L73" s="1039"/>
      <c r="M73" s="1039"/>
      <c r="N73" s="1039"/>
      <c r="O73" s="1039"/>
      <c r="P73" s="1040"/>
      <c r="Q73" s="1041">
        <v>172370</v>
      </c>
      <c r="R73" s="1035"/>
      <c r="S73" s="1035"/>
      <c r="T73" s="1035"/>
      <c r="U73" s="1035"/>
      <c r="V73" s="1035">
        <v>165579</v>
      </c>
      <c r="W73" s="1035"/>
      <c r="X73" s="1035"/>
      <c r="Y73" s="1035"/>
      <c r="Z73" s="1035"/>
      <c r="AA73" s="1035">
        <v>6792</v>
      </c>
      <c r="AB73" s="1035"/>
      <c r="AC73" s="1035"/>
      <c r="AD73" s="1035"/>
      <c r="AE73" s="1035"/>
      <c r="AF73" s="1035">
        <v>6788</v>
      </c>
      <c r="AG73" s="1035"/>
      <c r="AH73" s="1035"/>
      <c r="AI73" s="1035"/>
      <c r="AJ73" s="1035"/>
      <c r="AK73" s="1035">
        <v>7704</v>
      </c>
      <c r="AL73" s="1035"/>
      <c r="AM73" s="1035"/>
      <c r="AN73" s="1035"/>
      <c r="AO73" s="1035"/>
      <c r="AP73" s="1035" t="s">
        <v>606</v>
      </c>
      <c r="AQ73" s="1035"/>
      <c r="AR73" s="1035"/>
      <c r="AS73" s="1035"/>
      <c r="AT73" s="1035"/>
      <c r="AU73" s="1035" t="s">
        <v>606</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603</v>
      </c>
      <c r="C74" s="1039"/>
      <c r="D74" s="1039"/>
      <c r="E74" s="1039"/>
      <c r="F74" s="1039"/>
      <c r="G74" s="1039"/>
      <c r="H74" s="1039"/>
      <c r="I74" s="1039"/>
      <c r="J74" s="1039"/>
      <c r="K74" s="1039"/>
      <c r="L74" s="1039"/>
      <c r="M74" s="1039"/>
      <c r="N74" s="1039"/>
      <c r="O74" s="1039"/>
      <c r="P74" s="1040"/>
      <c r="Q74" s="1041">
        <v>7</v>
      </c>
      <c r="R74" s="1035"/>
      <c r="S74" s="1035"/>
      <c r="T74" s="1035"/>
      <c r="U74" s="1035"/>
      <c r="V74" s="1035">
        <v>5</v>
      </c>
      <c r="W74" s="1035"/>
      <c r="X74" s="1035"/>
      <c r="Y74" s="1035"/>
      <c r="Z74" s="1035"/>
      <c r="AA74" s="1035">
        <v>1</v>
      </c>
      <c r="AB74" s="1035"/>
      <c r="AC74" s="1035"/>
      <c r="AD74" s="1035"/>
      <c r="AE74" s="1035"/>
      <c r="AF74" s="1035">
        <v>1</v>
      </c>
      <c r="AG74" s="1035"/>
      <c r="AH74" s="1035"/>
      <c r="AI74" s="1035"/>
      <c r="AJ74" s="1035"/>
      <c r="AK74" s="1035" t="s">
        <v>606</v>
      </c>
      <c r="AL74" s="1035"/>
      <c r="AM74" s="1035"/>
      <c r="AN74" s="1035"/>
      <c r="AO74" s="1035"/>
      <c r="AP74" s="1035" t="s">
        <v>606</v>
      </c>
      <c r="AQ74" s="1035"/>
      <c r="AR74" s="1035"/>
      <c r="AS74" s="1035"/>
      <c r="AT74" s="1035"/>
      <c r="AU74" s="1035" t="s">
        <v>606</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604</v>
      </c>
      <c r="C75" s="1039"/>
      <c r="D75" s="1039"/>
      <c r="E75" s="1039"/>
      <c r="F75" s="1039"/>
      <c r="G75" s="1039"/>
      <c r="H75" s="1039"/>
      <c r="I75" s="1039"/>
      <c r="J75" s="1039"/>
      <c r="K75" s="1039"/>
      <c r="L75" s="1039"/>
      <c r="M75" s="1039"/>
      <c r="N75" s="1039"/>
      <c r="O75" s="1039"/>
      <c r="P75" s="1040"/>
      <c r="Q75" s="1042">
        <v>149</v>
      </c>
      <c r="R75" s="1043"/>
      <c r="S75" s="1043"/>
      <c r="T75" s="1043"/>
      <c r="U75" s="1044"/>
      <c r="V75" s="1045">
        <v>129</v>
      </c>
      <c r="W75" s="1043"/>
      <c r="X75" s="1043"/>
      <c r="Y75" s="1043"/>
      <c r="Z75" s="1044"/>
      <c r="AA75" s="1045">
        <v>20</v>
      </c>
      <c r="AB75" s="1043"/>
      <c r="AC75" s="1043"/>
      <c r="AD75" s="1043"/>
      <c r="AE75" s="1044"/>
      <c r="AF75" s="1045">
        <v>20</v>
      </c>
      <c r="AG75" s="1043"/>
      <c r="AH75" s="1043"/>
      <c r="AI75" s="1043"/>
      <c r="AJ75" s="1044"/>
      <c r="AK75" s="1045">
        <v>12</v>
      </c>
      <c r="AL75" s="1043"/>
      <c r="AM75" s="1043"/>
      <c r="AN75" s="1043"/>
      <c r="AO75" s="1044"/>
      <c r="AP75" s="1045" t="s">
        <v>606</v>
      </c>
      <c r="AQ75" s="1043"/>
      <c r="AR75" s="1043"/>
      <c r="AS75" s="1043"/>
      <c r="AT75" s="1044"/>
      <c r="AU75" s="1045" t="s">
        <v>606</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605</v>
      </c>
      <c r="C76" s="1039"/>
      <c r="D76" s="1039"/>
      <c r="E76" s="1039"/>
      <c r="F76" s="1039"/>
      <c r="G76" s="1039"/>
      <c r="H76" s="1039"/>
      <c r="I76" s="1039"/>
      <c r="J76" s="1039"/>
      <c r="K76" s="1039"/>
      <c r="L76" s="1039"/>
      <c r="M76" s="1039"/>
      <c r="N76" s="1039"/>
      <c r="O76" s="1039"/>
      <c r="P76" s="1040"/>
      <c r="Q76" s="1042">
        <v>807</v>
      </c>
      <c r="R76" s="1043"/>
      <c r="S76" s="1043"/>
      <c r="T76" s="1043"/>
      <c r="U76" s="1044"/>
      <c r="V76" s="1045">
        <v>787</v>
      </c>
      <c r="W76" s="1043"/>
      <c r="X76" s="1043"/>
      <c r="Y76" s="1043"/>
      <c r="Z76" s="1044"/>
      <c r="AA76" s="1045">
        <v>20</v>
      </c>
      <c r="AB76" s="1043"/>
      <c r="AC76" s="1043"/>
      <c r="AD76" s="1043"/>
      <c r="AE76" s="1044"/>
      <c r="AF76" s="1045">
        <v>20</v>
      </c>
      <c r="AG76" s="1043"/>
      <c r="AH76" s="1043"/>
      <c r="AI76" s="1043"/>
      <c r="AJ76" s="1044"/>
      <c r="AK76" s="1035" t="s">
        <v>606</v>
      </c>
      <c r="AL76" s="1035"/>
      <c r="AM76" s="1035"/>
      <c r="AN76" s="1035"/>
      <c r="AO76" s="1035"/>
      <c r="AP76" s="1045" t="s">
        <v>606</v>
      </c>
      <c r="AQ76" s="1043"/>
      <c r="AR76" s="1043"/>
      <c r="AS76" s="1043"/>
      <c r="AT76" s="1044"/>
      <c r="AU76" s="1045" t="s">
        <v>606</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391</v>
      </c>
      <c r="B88" s="1001" t="s">
        <v>424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12827</v>
      </c>
      <c r="AG88" s="1023"/>
      <c r="AH88" s="1023"/>
      <c r="AI88" s="1023"/>
      <c r="AJ88" s="1023"/>
      <c r="AK88" s="1027"/>
      <c r="AL88" s="1027"/>
      <c r="AM88" s="1027"/>
      <c r="AN88" s="1027"/>
      <c r="AO88" s="1027"/>
      <c r="AP88" s="1023">
        <v>6669</v>
      </c>
      <c r="AQ88" s="1023"/>
      <c r="AR88" s="1023"/>
      <c r="AS88" s="1023"/>
      <c r="AT88" s="1023"/>
      <c r="AU88" s="1023">
        <v>1630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1001" t="s">
        <v>425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25</v>
      </c>
      <c r="CS102" s="1017"/>
      <c r="CT102" s="1017"/>
      <c r="CU102" s="1017"/>
      <c r="CV102" s="1018"/>
      <c r="CW102" s="1016">
        <v>2</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433</v>
      </c>
      <c r="AB109" s="960"/>
      <c r="AC109" s="960"/>
      <c r="AD109" s="960"/>
      <c r="AE109" s="961"/>
      <c r="AF109" s="962" t="s">
        <v>434</v>
      </c>
      <c r="AG109" s="960"/>
      <c r="AH109" s="960"/>
      <c r="AI109" s="960"/>
      <c r="AJ109" s="961"/>
      <c r="AK109" s="962" t="s">
        <v>306</v>
      </c>
      <c r="AL109" s="960"/>
      <c r="AM109" s="960"/>
      <c r="AN109" s="960"/>
      <c r="AO109" s="961"/>
      <c r="AP109" s="962" t="s">
        <v>435</v>
      </c>
      <c r="AQ109" s="960"/>
      <c r="AR109" s="960"/>
      <c r="AS109" s="960"/>
      <c r="AT109" s="993"/>
      <c r="AU109" s="959" t="s">
        <v>432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433</v>
      </c>
      <c r="BR109" s="960"/>
      <c r="BS109" s="960"/>
      <c r="BT109" s="960"/>
      <c r="BU109" s="961"/>
      <c r="BV109" s="962" t="s">
        <v>434</v>
      </c>
      <c r="BW109" s="960"/>
      <c r="BX109" s="960"/>
      <c r="BY109" s="960"/>
      <c r="BZ109" s="961"/>
      <c r="CA109" s="962" t="s">
        <v>306</v>
      </c>
      <c r="CB109" s="960"/>
      <c r="CC109" s="960"/>
      <c r="CD109" s="960"/>
      <c r="CE109" s="961"/>
      <c r="CF109" s="1000" t="s">
        <v>435</v>
      </c>
      <c r="CG109" s="1000"/>
      <c r="CH109" s="1000"/>
      <c r="CI109" s="1000"/>
      <c r="CJ109" s="1000"/>
      <c r="CK109" s="962" t="s">
        <v>436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433</v>
      </c>
      <c r="DH109" s="960"/>
      <c r="DI109" s="960"/>
      <c r="DJ109" s="960"/>
      <c r="DK109" s="961"/>
      <c r="DL109" s="962" t="s">
        <v>434</v>
      </c>
      <c r="DM109" s="960"/>
      <c r="DN109" s="960"/>
      <c r="DO109" s="960"/>
      <c r="DP109" s="961"/>
      <c r="DQ109" s="962" t="s">
        <v>306</v>
      </c>
      <c r="DR109" s="960"/>
      <c r="DS109" s="960"/>
      <c r="DT109" s="960"/>
      <c r="DU109" s="961"/>
      <c r="DV109" s="962" t="s">
        <v>435</v>
      </c>
      <c r="DW109" s="960"/>
      <c r="DX109" s="960"/>
      <c r="DY109" s="960"/>
      <c r="DZ109" s="993"/>
    </row>
    <row r="110" spans="1:131" s="226" customFormat="1" ht="26.25" customHeight="1" x14ac:dyDescent="0.15">
      <c r="A110" s="871" t="s">
        <v>437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8286702</v>
      </c>
      <c r="AB110" s="953"/>
      <c r="AC110" s="953"/>
      <c r="AD110" s="953"/>
      <c r="AE110" s="954"/>
      <c r="AF110" s="955">
        <v>8185245</v>
      </c>
      <c r="AG110" s="953"/>
      <c r="AH110" s="953"/>
      <c r="AI110" s="953"/>
      <c r="AJ110" s="954"/>
      <c r="AK110" s="955">
        <v>8483040</v>
      </c>
      <c r="AL110" s="953"/>
      <c r="AM110" s="953"/>
      <c r="AN110" s="953"/>
      <c r="AO110" s="954"/>
      <c r="AP110" s="956">
        <v>23.1</v>
      </c>
      <c r="AQ110" s="957"/>
      <c r="AR110" s="957"/>
      <c r="AS110" s="957"/>
      <c r="AT110" s="958"/>
      <c r="AU110" s="994" t="s">
        <v>72</v>
      </c>
      <c r="AV110" s="995"/>
      <c r="AW110" s="995"/>
      <c r="AX110" s="995"/>
      <c r="AY110" s="995"/>
      <c r="AZ110" s="924" t="s">
        <v>438</v>
      </c>
      <c r="BA110" s="872"/>
      <c r="BB110" s="872"/>
      <c r="BC110" s="872"/>
      <c r="BD110" s="872"/>
      <c r="BE110" s="872"/>
      <c r="BF110" s="872"/>
      <c r="BG110" s="872"/>
      <c r="BH110" s="872"/>
      <c r="BI110" s="872"/>
      <c r="BJ110" s="872"/>
      <c r="BK110" s="872"/>
      <c r="BL110" s="872"/>
      <c r="BM110" s="872"/>
      <c r="BN110" s="872"/>
      <c r="BO110" s="872"/>
      <c r="BP110" s="873"/>
      <c r="BQ110" s="925">
        <v>86251452</v>
      </c>
      <c r="BR110" s="906"/>
      <c r="BS110" s="906"/>
      <c r="BT110" s="906"/>
      <c r="BU110" s="906"/>
      <c r="BV110" s="906">
        <v>83898061</v>
      </c>
      <c r="BW110" s="906"/>
      <c r="BX110" s="906"/>
      <c r="BY110" s="906"/>
      <c r="BZ110" s="906"/>
      <c r="CA110" s="906">
        <v>82554390</v>
      </c>
      <c r="CB110" s="906"/>
      <c r="CC110" s="906"/>
      <c r="CD110" s="906"/>
      <c r="CE110" s="906"/>
      <c r="CF110" s="930">
        <v>224.4</v>
      </c>
      <c r="CG110" s="931"/>
      <c r="CH110" s="931"/>
      <c r="CI110" s="931"/>
      <c r="CJ110" s="931"/>
      <c r="CK110" s="990" t="s">
        <v>439</v>
      </c>
      <c r="CL110" s="883"/>
      <c r="CM110" s="924" t="s">
        <v>440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441</v>
      </c>
      <c r="DH110" s="906"/>
      <c r="DI110" s="906"/>
      <c r="DJ110" s="906"/>
      <c r="DK110" s="906"/>
      <c r="DL110" s="906" t="s">
        <v>393</v>
      </c>
      <c r="DM110" s="906"/>
      <c r="DN110" s="906"/>
      <c r="DO110" s="906"/>
      <c r="DP110" s="906"/>
      <c r="DQ110" s="906" t="s">
        <v>442</v>
      </c>
      <c r="DR110" s="906"/>
      <c r="DS110" s="906"/>
      <c r="DT110" s="906"/>
      <c r="DU110" s="906"/>
      <c r="DV110" s="907" t="s">
        <v>393</v>
      </c>
      <c r="DW110" s="907"/>
      <c r="DX110" s="907"/>
      <c r="DY110" s="907"/>
      <c r="DZ110" s="908"/>
    </row>
    <row r="111" spans="1:131" s="226" customFormat="1" ht="26.25" customHeight="1" x14ac:dyDescent="0.15">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414</v>
      </c>
      <c r="AB111" s="983"/>
      <c r="AC111" s="983"/>
      <c r="AD111" s="983"/>
      <c r="AE111" s="984"/>
      <c r="AF111" s="985" t="s">
        <v>414</v>
      </c>
      <c r="AG111" s="983"/>
      <c r="AH111" s="983"/>
      <c r="AI111" s="983"/>
      <c r="AJ111" s="984"/>
      <c r="AK111" s="985" t="s">
        <v>444</v>
      </c>
      <c r="AL111" s="983"/>
      <c r="AM111" s="983"/>
      <c r="AN111" s="983"/>
      <c r="AO111" s="984"/>
      <c r="AP111" s="986" t="s">
        <v>441</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t="s">
        <v>446</v>
      </c>
      <c r="BR111" s="881"/>
      <c r="BS111" s="881"/>
      <c r="BT111" s="881"/>
      <c r="BU111" s="881"/>
      <c r="BV111" s="881" t="s">
        <v>447</v>
      </c>
      <c r="BW111" s="881"/>
      <c r="BX111" s="881"/>
      <c r="BY111" s="881"/>
      <c r="BZ111" s="881"/>
      <c r="CA111" s="881" t="s">
        <v>444</v>
      </c>
      <c r="CB111" s="881"/>
      <c r="CC111" s="881"/>
      <c r="CD111" s="881"/>
      <c r="CE111" s="881"/>
      <c r="CF111" s="939" t="s">
        <v>393</v>
      </c>
      <c r="CG111" s="940"/>
      <c r="CH111" s="940"/>
      <c r="CI111" s="940"/>
      <c r="CJ111" s="940"/>
      <c r="CK111" s="991"/>
      <c r="CL111" s="885"/>
      <c r="CM111" s="879" t="s">
        <v>448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442</v>
      </c>
      <c r="DH111" s="881"/>
      <c r="DI111" s="881"/>
      <c r="DJ111" s="881"/>
      <c r="DK111" s="881"/>
      <c r="DL111" s="881" t="s">
        <v>393</v>
      </c>
      <c r="DM111" s="881"/>
      <c r="DN111" s="881"/>
      <c r="DO111" s="881"/>
      <c r="DP111" s="881"/>
      <c r="DQ111" s="881" t="s">
        <v>393</v>
      </c>
      <c r="DR111" s="881"/>
      <c r="DS111" s="881"/>
      <c r="DT111" s="881"/>
      <c r="DU111" s="881"/>
      <c r="DV111" s="858" t="s">
        <v>444</v>
      </c>
      <c r="DW111" s="858"/>
      <c r="DX111" s="858"/>
      <c r="DY111" s="858"/>
      <c r="DZ111" s="859"/>
    </row>
    <row r="112" spans="1:131" s="226" customFormat="1" ht="26.25" customHeight="1" x14ac:dyDescent="0.15">
      <c r="A112" s="976" t="s">
        <v>449</v>
      </c>
      <c r="B112" s="977"/>
      <c r="C112" s="816" t="s">
        <v>450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442</v>
      </c>
      <c r="AB112" s="844"/>
      <c r="AC112" s="844"/>
      <c r="AD112" s="844"/>
      <c r="AE112" s="845"/>
      <c r="AF112" s="846" t="s">
        <v>444</v>
      </c>
      <c r="AG112" s="844"/>
      <c r="AH112" s="844"/>
      <c r="AI112" s="844"/>
      <c r="AJ112" s="845"/>
      <c r="AK112" s="846" t="s">
        <v>441</v>
      </c>
      <c r="AL112" s="844"/>
      <c r="AM112" s="844"/>
      <c r="AN112" s="844"/>
      <c r="AO112" s="845"/>
      <c r="AP112" s="888" t="s">
        <v>446</v>
      </c>
      <c r="AQ112" s="889"/>
      <c r="AR112" s="889"/>
      <c r="AS112" s="889"/>
      <c r="AT112" s="890"/>
      <c r="AU112" s="996"/>
      <c r="AV112" s="997"/>
      <c r="AW112" s="997"/>
      <c r="AX112" s="997"/>
      <c r="AY112" s="997"/>
      <c r="AZ112" s="879" t="s">
        <v>451</v>
      </c>
      <c r="BA112" s="816"/>
      <c r="BB112" s="816"/>
      <c r="BC112" s="816"/>
      <c r="BD112" s="816"/>
      <c r="BE112" s="816"/>
      <c r="BF112" s="816"/>
      <c r="BG112" s="816"/>
      <c r="BH112" s="816"/>
      <c r="BI112" s="816"/>
      <c r="BJ112" s="816"/>
      <c r="BK112" s="816"/>
      <c r="BL112" s="816"/>
      <c r="BM112" s="816"/>
      <c r="BN112" s="816"/>
      <c r="BO112" s="816"/>
      <c r="BP112" s="817"/>
      <c r="BQ112" s="880">
        <v>18215440</v>
      </c>
      <c r="BR112" s="881"/>
      <c r="BS112" s="881"/>
      <c r="BT112" s="881"/>
      <c r="BU112" s="881"/>
      <c r="BV112" s="881">
        <v>16828392</v>
      </c>
      <c r="BW112" s="881"/>
      <c r="BX112" s="881"/>
      <c r="BY112" s="881"/>
      <c r="BZ112" s="881"/>
      <c r="CA112" s="881">
        <v>15850459</v>
      </c>
      <c r="CB112" s="881"/>
      <c r="CC112" s="881"/>
      <c r="CD112" s="881"/>
      <c r="CE112" s="881"/>
      <c r="CF112" s="939">
        <v>43.1</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446</v>
      </c>
      <c r="DH112" s="881"/>
      <c r="DI112" s="881"/>
      <c r="DJ112" s="881"/>
      <c r="DK112" s="881"/>
      <c r="DL112" s="881" t="s">
        <v>446</v>
      </c>
      <c r="DM112" s="881"/>
      <c r="DN112" s="881"/>
      <c r="DO112" s="881"/>
      <c r="DP112" s="881"/>
      <c r="DQ112" s="881" t="s">
        <v>453</v>
      </c>
      <c r="DR112" s="881"/>
      <c r="DS112" s="881"/>
      <c r="DT112" s="881"/>
      <c r="DU112" s="881"/>
      <c r="DV112" s="858" t="s">
        <v>393</v>
      </c>
      <c r="DW112" s="858"/>
      <c r="DX112" s="858"/>
      <c r="DY112" s="858"/>
      <c r="DZ112" s="859"/>
    </row>
    <row r="113" spans="1:130" s="226" customFormat="1" ht="26.25" customHeight="1" x14ac:dyDescent="0.15">
      <c r="A113" s="978"/>
      <c r="B113" s="979"/>
      <c r="C113" s="816" t="s">
        <v>454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1607780</v>
      </c>
      <c r="AB113" s="983"/>
      <c r="AC113" s="983"/>
      <c r="AD113" s="983"/>
      <c r="AE113" s="984"/>
      <c r="AF113" s="985">
        <v>1563562</v>
      </c>
      <c r="AG113" s="983"/>
      <c r="AH113" s="983"/>
      <c r="AI113" s="983"/>
      <c r="AJ113" s="984"/>
      <c r="AK113" s="985">
        <v>1496590</v>
      </c>
      <c r="AL113" s="983"/>
      <c r="AM113" s="983"/>
      <c r="AN113" s="983"/>
      <c r="AO113" s="984"/>
      <c r="AP113" s="986">
        <v>4.0999999999999996</v>
      </c>
      <c r="AQ113" s="987"/>
      <c r="AR113" s="987"/>
      <c r="AS113" s="987"/>
      <c r="AT113" s="988"/>
      <c r="AU113" s="996"/>
      <c r="AV113" s="997"/>
      <c r="AW113" s="997"/>
      <c r="AX113" s="997"/>
      <c r="AY113" s="997"/>
      <c r="AZ113" s="879" t="s">
        <v>455</v>
      </c>
      <c r="BA113" s="816"/>
      <c r="BB113" s="816"/>
      <c r="BC113" s="816"/>
      <c r="BD113" s="816"/>
      <c r="BE113" s="816"/>
      <c r="BF113" s="816"/>
      <c r="BG113" s="816"/>
      <c r="BH113" s="816"/>
      <c r="BI113" s="816"/>
      <c r="BJ113" s="816"/>
      <c r="BK113" s="816"/>
      <c r="BL113" s="816"/>
      <c r="BM113" s="816"/>
      <c r="BN113" s="816"/>
      <c r="BO113" s="816"/>
      <c r="BP113" s="817"/>
      <c r="BQ113" s="880">
        <v>1453229</v>
      </c>
      <c r="BR113" s="881"/>
      <c r="BS113" s="881"/>
      <c r="BT113" s="881"/>
      <c r="BU113" s="881"/>
      <c r="BV113" s="881">
        <v>1727285</v>
      </c>
      <c r="BW113" s="881"/>
      <c r="BX113" s="881"/>
      <c r="BY113" s="881"/>
      <c r="BZ113" s="881"/>
      <c r="CA113" s="881">
        <v>1630123</v>
      </c>
      <c r="CB113" s="881"/>
      <c r="CC113" s="881"/>
      <c r="CD113" s="881"/>
      <c r="CE113" s="881"/>
      <c r="CF113" s="939">
        <v>4.4000000000000004</v>
      </c>
      <c r="CG113" s="940"/>
      <c r="CH113" s="940"/>
      <c r="CI113" s="940"/>
      <c r="CJ113" s="940"/>
      <c r="CK113" s="991"/>
      <c r="CL113" s="885"/>
      <c r="CM113" s="879" t="s">
        <v>456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414</v>
      </c>
      <c r="DH113" s="844"/>
      <c r="DI113" s="844"/>
      <c r="DJ113" s="844"/>
      <c r="DK113" s="845"/>
      <c r="DL113" s="846" t="s">
        <v>393</v>
      </c>
      <c r="DM113" s="844"/>
      <c r="DN113" s="844"/>
      <c r="DO113" s="844"/>
      <c r="DP113" s="845"/>
      <c r="DQ113" s="846" t="s">
        <v>446</v>
      </c>
      <c r="DR113" s="844"/>
      <c r="DS113" s="844"/>
      <c r="DT113" s="844"/>
      <c r="DU113" s="845"/>
      <c r="DV113" s="888" t="s">
        <v>453</v>
      </c>
      <c r="DW113" s="889"/>
      <c r="DX113" s="889"/>
      <c r="DY113" s="889"/>
      <c r="DZ113" s="890"/>
    </row>
    <row r="114" spans="1:130" s="226" customFormat="1" ht="26.25" customHeight="1" x14ac:dyDescent="0.15">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373738</v>
      </c>
      <c r="AB114" s="844"/>
      <c r="AC114" s="844"/>
      <c r="AD114" s="844"/>
      <c r="AE114" s="845"/>
      <c r="AF114" s="846">
        <v>388425</v>
      </c>
      <c r="AG114" s="844"/>
      <c r="AH114" s="844"/>
      <c r="AI114" s="844"/>
      <c r="AJ114" s="845"/>
      <c r="AK114" s="846">
        <v>367269</v>
      </c>
      <c r="AL114" s="844"/>
      <c r="AM114" s="844"/>
      <c r="AN114" s="844"/>
      <c r="AO114" s="845"/>
      <c r="AP114" s="888">
        <v>1</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7119905</v>
      </c>
      <c r="BR114" s="881"/>
      <c r="BS114" s="881"/>
      <c r="BT114" s="881"/>
      <c r="BU114" s="881"/>
      <c r="BV114" s="881">
        <v>7005890</v>
      </c>
      <c r="BW114" s="881"/>
      <c r="BX114" s="881"/>
      <c r="BY114" s="881"/>
      <c r="BZ114" s="881"/>
      <c r="CA114" s="881">
        <v>6969502</v>
      </c>
      <c r="CB114" s="881"/>
      <c r="CC114" s="881"/>
      <c r="CD114" s="881"/>
      <c r="CE114" s="881"/>
      <c r="CF114" s="939">
        <v>18.899999999999999</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447</v>
      </c>
      <c r="DH114" s="844"/>
      <c r="DI114" s="844"/>
      <c r="DJ114" s="844"/>
      <c r="DK114" s="845"/>
      <c r="DL114" s="846" t="s">
        <v>460</v>
      </c>
      <c r="DM114" s="844"/>
      <c r="DN114" s="844"/>
      <c r="DO114" s="844"/>
      <c r="DP114" s="845"/>
      <c r="DQ114" s="846" t="s">
        <v>444</v>
      </c>
      <c r="DR114" s="844"/>
      <c r="DS114" s="844"/>
      <c r="DT114" s="844"/>
      <c r="DU114" s="845"/>
      <c r="DV114" s="888" t="s">
        <v>393</v>
      </c>
      <c r="DW114" s="889"/>
      <c r="DX114" s="889"/>
      <c r="DY114" s="889"/>
      <c r="DZ114" s="890"/>
    </row>
    <row r="115" spans="1:130" s="226" customFormat="1" ht="26.25" customHeight="1" x14ac:dyDescent="0.15">
      <c r="A115" s="978"/>
      <c r="B115" s="979"/>
      <c r="C115" s="816" t="s">
        <v>461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17082</v>
      </c>
      <c r="AB115" s="983"/>
      <c r="AC115" s="983"/>
      <c r="AD115" s="983"/>
      <c r="AE115" s="984"/>
      <c r="AF115" s="985">
        <v>44402</v>
      </c>
      <c r="AG115" s="983"/>
      <c r="AH115" s="983"/>
      <c r="AI115" s="983"/>
      <c r="AJ115" s="984"/>
      <c r="AK115" s="985">
        <v>151204</v>
      </c>
      <c r="AL115" s="983"/>
      <c r="AM115" s="983"/>
      <c r="AN115" s="983"/>
      <c r="AO115" s="984"/>
      <c r="AP115" s="986">
        <v>0.4</v>
      </c>
      <c r="AQ115" s="987"/>
      <c r="AR115" s="987"/>
      <c r="AS115" s="987"/>
      <c r="AT115" s="988"/>
      <c r="AU115" s="996"/>
      <c r="AV115" s="997"/>
      <c r="AW115" s="997"/>
      <c r="AX115" s="997"/>
      <c r="AY115" s="997"/>
      <c r="AZ115" s="879" t="s">
        <v>462</v>
      </c>
      <c r="BA115" s="816"/>
      <c r="BB115" s="816"/>
      <c r="BC115" s="816"/>
      <c r="BD115" s="816"/>
      <c r="BE115" s="816"/>
      <c r="BF115" s="816"/>
      <c r="BG115" s="816"/>
      <c r="BH115" s="816"/>
      <c r="BI115" s="816"/>
      <c r="BJ115" s="816"/>
      <c r="BK115" s="816"/>
      <c r="BL115" s="816"/>
      <c r="BM115" s="816"/>
      <c r="BN115" s="816"/>
      <c r="BO115" s="816"/>
      <c r="BP115" s="817"/>
      <c r="BQ115" s="880" t="s">
        <v>393</v>
      </c>
      <c r="BR115" s="881"/>
      <c r="BS115" s="881"/>
      <c r="BT115" s="881"/>
      <c r="BU115" s="881"/>
      <c r="BV115" s="881" t="s">
        <v>446</v>
      </c>
      <c r="BW115" s="881"/>
      <c r="BX115" s="881"/>
      <c r="BY115" s="881"/>
      <c r="BZ115" s="881"/>
      <c r="CA115" s="881" t="s">
        <v>393</v>
      </c>
      <c r="CB115" s="881"/>
      <c r="CC115" s="881"/>
      <c r="CD115" s="881"/>
      <c r="CE115" s="881"/>
      <c r="CF115" s="939" t="s">
        <v>460</v>
      </c>
      <c r="CG115" s="940"/>
      <c r="CH115" s="940"/>
      <c r="CI115" s="940"/>
      <c r="CJ115" s="940"/>
      <c r="CK115" s="991"/>
      <c r="CL115" s="885"/>
      <c r="CM115" s="879" t="s">
        <v>463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444</v>
      </c>
      <c r="DH115" s="844"/>
      <c r="DI115" s="844"/>
      <c r="DJ115" s="844"/>
      <c r="DK115" s="845"/>
      <c r="DL115" s="846" t="s">
        <v>414</v>
      </c>
      <c r="DM115" s="844"/>
      <c r="DN115" s="844"/>
      <c r="DO115" s="844"/>
      <c r="DP115" s="845"/>
      <c r="DQ115" s="846" t="s">
        <v>393</v>
      </c>
      <c r="DR115" s="844"/>
      <c r="DS115" s="844"/>
      <c r="DT115" s="844"/>
      <c r="DU115" s="845"/>
      <c r="DV115" s="888" t="s">
        <v>393</v>
      </c>
      <c r="DW115" s="889"/>
      <c r="DX115" s="889"/>
      <c r="DY115" s="889"/>
      <c r="DZ115" s="890"/>
    </row>
    <row r="116" spans="1:130" s="226" customFormat="1" ht="26.25" customHeight="1" x14ac:dyDescent="0.15">
      <c r="A116" s="980"/>
      <c r="B116" s="981"/>
      <c r="C116" s="903" t="s">
        <v>464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442</v>
      </c>
      <c r="AB116" s="844"/>
      <c r="AC116" s="844"/>
      <c r="AD116" s="844"/>
      <c r="AE116" s="845"/>
      <c r="AF116" s="846" t="s">
        <v>441</v>
      </c>
      <c r="AG116" s="844"/>
      <c r="AH116" s="844"/>
      <c r="AI116" s="844"/>
      <c r="AJ116" s="845"/>
      <c r="AK116" s="846" t="s">
        <v>442</v>
      </c>
      <c r="AL116" s="844"/>
      <c r="AM116" s="844"/>
      <c r="AN116" s="844"/>
      <c r="AO116" s="845"/>
      <c r="AP116" s="888" t="s">
        <v>393</v>
      </c>
      <c r="AQ116" s="889"/>
      <c r="AR116" s="889"/>
      <c r="AS116" s="889"/>
      <c r="AT116" s="890"/>
      <c r="AU116" s="996"/>
      <c r="AV116" s="997"/>
      <c r="AW116" s="997"/>
      <c r="AX116" s="997"/>
      <c r="AY116" s="997"/>
      <c r="AZ116" s="973" t="s">
        <v>465</v>
      </c>
      <c r="BA116" s="974"/>
      <c r="BB116" s="974"/>
      <c r="BC116" s="974"/>
      <c r="BD116" s="974"/>
      <c r="BE116" s="974"/>
      <c r="BF116" s="974"/>
      <c r="BG116" s="974"/>
      <c r="BH116" s="974"/>
      <c r="BI116" s="974"/>
      <c r="BJ116" s="974"/>
      <c r="BK116" s="974"/>
      <c r="BL116" s="974"/>
      <c r="BM116" s="974"/>
      <c r="BN116" s="974"/>
      <c r="BO116" s="974"/>
      <c r="BP116" s="975"/>
      <c r="BQ116" s="880" t="s">
        <v>444</v>
      </c>
      <c r="BR116" s="881"/>
      <c r="BS116" s="881"/>
      <c r="BT116" s="881"/>
      <c r="BU116" s="881"/>
      <c r="BV116" s="881" t="s">
        <v>446</v>
      </c>
      <c r="BW116" s="881"/>
      <c r="BX116" s="881"/>
      <c r="BY116" s="881"/>
      <c r="BZ116" s="881"/>
      <c r="CA116" s="881" t="s">
        <v>447</v>
      </c>
      <c r="CB116" s="881"/>
      <c r="CC116" s="881"/>
      <c r="CD116" s="881"/>
      <c r="CE116" s="881"/>
      <c r="CF116" s="939" t="s">
        <v>460</v>
      </c>
      <c r="CG116" s="940"/>
      <c r="CH116" s="940"/>
      <c r="CI116" s="940"/>
      <c r="CJ116" s="940"/>
      <c r="CK116" s="991"/>
      <c r="CL116" s="885"/>
      <c r="CM116" s="879" t="s">
        <v>466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444</v>
      </c>
      <c r="DH116" s="844"/>
      <c r="DI116" s="844"/>
      <c r="DJ116" s="844"/>
      <c r="DK116" s="845"/>
      <c r="DL116" s="846" t="s">
        <v>442</v>
      </c>
      <c r="DM116" s="844"/>
      <c r="DN116" s="844"/>
      <c r="DO116" s="844"/>
      <c r="DP116" s="845"/>
      <c r="DQ116" s="846" t="s">
        <v>393</v>
      </c>
      <c r="DR116" s="844"/>
      <c r="DS116" s="844"/>
      <c r="DT116" s="844"/>
      <c r="DU116" s="845"/>
      <c r="DV116" s="888" t="s">
        <v>393</v>
      </c>
      <c r="DW116" s="889"/>
      <c r="DX116" s="889"/>
      <c r="DY116" s="889"/>
      <c r="DZ116" s="890"/>
    </row>
    <row r="117" spans="1:130" s="226"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467</v>
      </c>
      <c r="Z117" s="961"/>
      <c r="AA117" s="966">
        <v>10285302</v>
      </c>
      <c r="AB117" s="967"/>
      <c r="AC117" s="967"/>
      <c r="AD117" s="967"/>
      <c r="AE117" s="968"/>
      <c r="AF117" s="969">
        <v>10181634</v>
      </c>
      <c r="AG117" s="967"/>
      <c r="AH117" s="967"/>
      <c r="AI117" s="967"/>
      <c r="AJ117" s="968"/>
      <c r="AK117" s="969">
        <v>10498103</v>
      </c>
      <c r="AL117" s="967"/>
      <c r="AM117" s="967"/>
      <c r="AN117" s="967"/>
      <c r="AO117" s="968"/>
      <c r="AP117" s="970"/>
      <c r="AQ117" s="971"/>
      <c r="AR117" s="971"/>
      <c r="AS117" s="971"/>
      <c r="AT117" s="972"/>
      <c r="AU117" s="996"/>
      <c r="AV117" s="997"/>
      <c r="AW117" s="997"/>
      <c r="AX117" s="997"/>
      <c r="AY117" s="997"/>
      <c r="AZ117" s="927" t="s">
        <v>468</v>
      </c>
      <c r="BA117" s="928"/>
      <c r="BB117" s="928"/>
      <c r="BC117" s="928"/>
      <c r="BD117" s="928"/>
      <c r="BE117" s="928"/>
      <c r="BF117" s="928"/>
      <c r="BG117" s="928"/>
      <c r="BH117" s="928"/>
      <c r="BI117" s="928"/>
      <c r="BJ117" s="928"/>
      <c r="BK117" s="928"/>
      <c r="BL117" s="928"/>
      <c r="BM117" s="928"/>
      <c r="BN117" s="928"/>
      <c r="BO117" s="928"/>
      <c r="BP117" s="929"/>
      <c r="BQ117" s="880" t="s">
        <v>441</v>
      </c>
      <c r="BR117" s="881"/>
      <c r="BS117" s="881"/>
      <c r="BT117" s="881"/>
      <c r="BU117" s="881"/>
      <c r="BV117" s="881" t="s">
        <v>446</v>
      </c>
      <c r="BW117" s="881"/>
      <c r="BX117" s="881"/>
      <c r="BY117" s="881"/>
      <c r="BZ117" s="881"/>
      <c r="CA117" s="881" t="s">
        <v>441</v>
      </c>
      <c r="CB117" s="881"/>
      <c r="CC117" s="881"/>
      <c r="CD117" s="881"/>
      <c r="CE117" s="881"/>
      <c r="CF117" s="939" t="s">
        <v>393</v>
      </c>
      <c r="CG117" s="940"/>
      <c r="CH117" s="940"/>
      <c r="CI117" s="940"/>
      <c r="CJ117" s="940"/>
      <c r="CK117" s="991"/>
      <c r="CL117" s="885"/>
      <c r="CM117" s="879" t="s">
        <v>469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393</v>
      </c>
      <c r="DH117" s="844"/>
      <c r="DI117" s="844"/>
      <c r="DJ117" s="844"/>
      <c r="DK117" s="845"/>
      <c r="DL117" s="846" t="s">
        <v>442</v>
      </c>
      <c r="DM117" s="844"/>
      <c r="DN117" s="844"/>
      <c r="DO117" s="844"/>
      <c r="DP117" s="845"/>
      <c r="DQ117" s="846" t="s">
        <v>446</v>
      </c>
      <c r="DR117" s="844"/>
      <c r="DS117" s="844"/>
      <c r="DT117" s="844"/>
      <c r="DU117" s="845"/>
      <c r="DV117" s="888" t="s">
        <v>442</v>
      </c>
      <c r="DW117" s="889"/>
      <c r="DX117" s="889"/>
      <c r="DY117" s="889"/>
      <c r="DZ117" s="890"/>
    </row>
    <row r="118" spans="1:130" s="226" customFormat="1" ht="26.25" customHeight="1" x14ac:dyDescent="0.15">
      <c r="A118" s="959" t="s">
        <v>436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433</v>
      </c>
      <c r="AB118" s="960"/>
      <c r="AC118" s="960"/>
      <c r="AD118" s="960"/>
      <c r="AE118" s="961"/>
      <c r="AF118" s="962" t="s">
        <v>434</v>
      </c>
      <c r="AG118" s="960"/>
      <c r="AH118" s="960"/>
      <c r="AI118" s="960"/>
      <c r="AJ118" s="961"/>
      <c r="AK118" s="962" t="s">
        <v>306</v>
      </c>
      <c r="AL118" s="960"/>
      <c r="AM118" s="960"/>
      <c r="AN118" s="960"/>
      <c r="AO118" s="961"/>
      <c r="AP118" s="963" t="s">
        <v>435</v>
      </c>
      <c r="AQ118" s="964"/>
      <c r="AR118" s="964"/>
      <c r="AS118" s="964"/>
      <c r="AT118" s="965"/>
      <c r="AU118" s="996"/>
      <c r="AV118" s="997"/>
      <c r="AW118" s="997"/>
      <c r="AX118" s="997"/>
      <c r="AY118" s="997"/>
      <c r="AZ118" s="902" t="s">
        <v>470</v>
      </c>
      <c r="BA118" s="903"/>
      <c r="BB118" s="903"/>
      <c r="BC118" s="903"/>
      <c r="BD118" s="903"/>
      <c r="BE118" s="903"/>
      <c r="BF118" s="903"/>
      <c r="BG118" s="903"/>
      <c r="BH118" s="903"/>
      <c r="BI118" s="903"/>
      <c r="BJ118" s="903"/>
      <c r="BK118" s="903"/>
      <c r="BL118" s="903"/>
      <c r="BM118" s="903"/>
      <c r="BN118" s="903"/>
      <c r="BO118" s="903"/>
      <c r="BP118" s="904"/>
      <c r="BQ118" s="943" t="s">
        <v>441</v>
      </c>
      <c r="BR118" s="909"/>
      <c r="BS118" s="909"/>
      <c r="BT118" s="909"/>
      <c r="BU118" s="909"/>
      <c r="BV118" s="909" t="s">
        <v>442</v>
      </c>
      <c r="BW118" s="909"/>
      <c r="BX118" s="909"/>
      <c r="BY118" s="909"/>
      <c r="BZ118" s="909"/>
      <c r="CA118" s="909" t="s">
        <v>441</v>
      </c>
      <c r="CB118" s="909"/>
      <c r="CC118" s="909"/>
      <c r="CD118" s="909"/>
      <c r="CE118" s="909"/>
      <c r="CF118" s="939" t="s">
        <v>393</v>
      </c>
      <c r="CG118" s="940"/>
      <c r="CH118" s="940"/>
      <c r="CI118" s="940"/>
      <c r="CJ118" s="940"/>
      <c r="CK118" s="991"/>
      <c r="CL118" s="885"/>
      <c r="CM118" s="879" t="s">
        <v>471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460</v>
      </c>
      <c r="DH118" s="844"/>
      <c r="DI118" s="844"/>
      <c r="DJ118" s="844"/>
      <c r="DK118" s="845"/>
      <c r="DL118" s="846" t="s">
        <v>446</v>
      </c>
      <c r="DM118" s="844"/>
      <c r="DN118" s="844"/>
      <c r="DO118" s="844"/>
      <c r="DP118" s="845"/>
      <c r="DQ118" s="846" t="s">
        <v>447</v>
      </c>
      <c r="DR118" s="844"/>
      <c r="DS118" s="844"/>
      <c r="DT118" s="844"/>
      <c r="DU118" s="845"/>
      <c r="DV118" s="888" t="s">
        <v>393</v>
      </c>
      <c r="DW118" s="889"/>
      <c r="DX118" s="889"/>
      <c r="DY118" s="889"/>
      <c r="DZ118" s="890"/>
    </row>
    <row r="119" spans="1:130" s="226" customFormat="1" ht="26.25" customHeight="1" x14ac:dyDescent="0.15">
      <c r="A119" s="882" t="s">
        <v>439</v>
      </c>
      <c r="B119" s="883"/>
      <c r="C119" s="924" t="s">
        <v>440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441</v>
      </c>
      <c r="AB119" s="953"/>
      <c r="AC119" s="953"/>
      <c r="AD119" s="953"/>
      <c r="AE119" s="954"/>
      <c r="AF119" s="955" t="s">
        <v>414</v>
      </c>
      <c r="AG119" s="953"/>
      <c r="AH119" s="953"/>
      <c r="AI119" s="953"/>
      <c r="AJ119" s="954"/>
      <c r="AK119" s="955" t="s">
        <v>393</v>
      </c>
      <c r="AL119" s="953"/>
      <c r="AM119" s="953"/>
      <c r="AN119" s="953"/>
      <c r="AO119" s="954"/>
      <c r="AP119" s="956" t="s">
        <v>453</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472</v>
      </c>
      <c r="BP119" s="942"/>
      <c r="BQ119" s="943">
        <v>113040026</v>
      </c>
      <c r="BR119" s="909"/>
      <c r="BS119" s="909"/>
      <c r="BT119" s="909"/>
      <c r="BU119" s="909"/>
      <c r="BV119" s="909">
        <v>109459628</v>
      </c>
      <c r="BW119" s="909"/>
      <c r="BX119" s="909"/>
      <c r="BY119" s="909"/>
      <c r="BZ119" s="909"/>
      <c r="CA119" s="909">
        <v>107004474</v>
      </c>
      <c r="CB119" s="909"/>
      <c r="CC119" s="909"/>
      <c r="CD119" s="909"/>
      <c r="CE119" s="909"/>
      <c r="CF119" s="812"/>
      <c r="CG119" s="813"/>
      <c r="CH119" s="813"/>
      <c r="CI119" s="813"/>
      <c r="CJ119" s="898"/>
      <c r="CK119" s="992"/>
      <c r="CL119" s="887"/>
      <c r="CM119" s="902" t="s">
        <v>473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441</v>
      </c>
      <c r="DH119" s="828"/>
      <c r="DI119" s="828"/>
      <c r="DJ119" s="828"/>
      <c r="DK119" s="829"/>
      <c r="DL119" s="830" t="s">
        <v>414</v>
      </c>
      <c r="DM119" s="828"/>
      <c r="DN119" s="828"/>
      <c r="DO119" s="828"/>
      <c r="DP119" s="829"/>
      <c r="DQ119" s="830" t="s">
        <v>441</v>
      </c>
      <c r="DR119" s="828"/>
      <c r="DS119" s="828"/>
      <c r="DT119" s="828"/>
      <c r="DU119" s="829"/>
      <c r="DV119" s="912" t="s">
        <v>414</v>
      </c>
      <c r="DW119" s="913"/>
      <c r="DX119" s="913"/>
      <c r="DY119" s="913"/>
      <c r="DZ119" s="914"/>
    </row>
    <row r="120" spans="1:130" s="226" customFormat="1" ht="26.25" customHeight="1" x14ac:dyDescent="0.15">
      <c r="A120" s="884"/>
      <c r="B120" s="885"/>
      <c r="C120" s="879" t="s">
        <v>448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414</v>
      </c>
      <c r="AB120" s="844"/>
      <c r="AC120" s="844"/>
      <c r="AD120" s="844"/>
      <c r="AE120" s="845"/>
      <c r="AF120" s="846" t="s">
        <v>453</v>
      </c>
      <c r="AG120" s="844"/>
      <c r="AH120" s="844"/>
      <c r="AI120" s="844"/>
      <c r="AJ120" s="845"/>
      <c r="AK120" s="846" t="s">
        <v>441</v>
      </c>
      <c r="AL120" s="844"/>
      <c r="AM120" s="844"/>
      <c r="AN120" s="844"/>
      <c r="AO120" s="845"/>
      <c r="AP120" s="888" t="s">
        <v>446</v>
      </c>
      <c r="AQ120" s="889"/>
      <c r="AR120" s="889"/>
      <c r="AS120" s="889"/>
      <c r="AT120" s="890"/>
      <c r="AU120" s="944" t="s">
        <v>474</v>
      </c>
      <c r="AV120" s="945"/>
      <c r="AW120" s="945"/>
      <c r="AX120" s="945"/>
      <c r="AY120" s="946"/>
      <c r="AZ120" s="924" t="s">
        <v>475</v>
      </c>
      <c r="BA120" s="872"/>
      <c r="BB120" s="872"/>
      <c r="BC120" s="872"/>
      <c r="BD120" s="872"/>
      <c r="BE120" s="872"/>
      <c r="BF120" s="872"/>
      <c r="BG120" s="872"/>
      <c r="BH120" s="872"/>
      <c r="BI120" s="872"/>
      <c r="BJ120" s="872"/>
      <c r="BK120" s="872"/>
      <c r="BL120" s="872"/>
      <c r="BM120" s="872"/>
      <c r="BN120" s="872"/>
      <c r="BO120" s="872"/>
      <c r="BP120" s="873"/>
      <c r="BQ120" s="925">
        <v>7000050</v>
      </c>
      <c r="BR120" s="906"/>
      <c r="BS120" s="906"/>
      <c r="BT120" s="906"/>
      <c r="BU120" s="906"/>
      <c r="BV120" s="906">
        <v>7185129</v>
      </c>
      <c r="BW120" s="906"/>
      <c r="BX120" s="906"/>
      <c r="BY120" s="906"/>
      <c r="BZ120" s="906"/>
      <c r="CA120" s="906">
        <v>8053719</v>
      </c>
      <c r="CB120" s="906"/>
      <c r="CC120" s="906"/>
      <c r="CD120" s="906"/>
      <c r="CE120" s="906"/>
      <c r="CF120" s="930">
        <v>21.9</v>
      </c>
      <c r="CG120" s="931"/>
      <c r="CH120" s="931"/>
      <c r="CI120" s="931"/>
      <c r="CJ120" s="931"/>
      <c r="CK120" s="932" t="s">
        <v>476</v>
      </c>
      <c r="CL120" s="916"/>
      <c r="CM120" s="916"/>
      <c r="CN120" s="916"/>
      <c r="CO120" s="917"/>
      <c r="CP120" s="936" t="s">
        <v>411</v>
      </c>
      <c r="CQ120" s="937"/>
      <c r="CR120" s="937"/>
      <c r="CS120" s="937"/>
      <c r="CT120" s="937"/>
      <c r="CU120" s="937"/>
      <c r="CV120" s="937"/>
      <c r="CW120" s="937"/>
      <c r="CX120" s="937"/>
      <c r="CY120" s="937"/>
      <c r="CZ120" s="937"/>
      <c r="DA120" s="937"/>
      <c r="DB120" s="937"/>
      <c r="DC120" s="937"/>
      <c r="DD120" s="937"/>
      <c r="DE120" s="937"/>
      <c r="DF120" s="938"/>
      <c r="DG120" s="925">
        <v>15590584</v>
      </c>
      <c r="DH120" s="906"/>
      <c r="DI120" s="906"/>
      <c r="DJ120" s="906"/>
      <c r="DK120" s="906"/>
      <c r="DL120" s="906">
        <v>14153142</v>
      </c>
      <c r="DM120" s="906"/>
      <c r="DN120" s="906"/>
      <c r="DO120" s="906"/>
      <c r="DP120" s="906"/>
      <c r="DQ120" s="906">
        <v>12990303</v>
      </c>
      <c r="DR120" s="906"/>
      <c r="DS120" s="906"/>
      <c r="DT120" s="906"/>
      <c r="DU120" s="906"/>
      <c r="DV120" s="907">
        <v>35.299999999999997</v>
      </c>
      <c r="DW120" s="907"/>
      <c r="DX120" s="907"/>
      <c r="DY120" s="907"/>
      <c r="DZ120" s="908"/>
    </row>
    <row r="121" spans="1:130" s="226" customFormat="1" ht="26.25" customHeight="1" x14ac:dyDescent="0.15">
      <c r="A121" s="884"/>
      <c r="B121" s="885"/>
      <c r="C121" s="927" t="s">
        <v>477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460</v>
      </c>
      <c r="AB121" s="844"/>
      <c r="AC121" s="844"/>
      <c r="AD121" s="844"/>
      <c r="AE121" s="845"/>
      <c r="AF121" s="846" t="s">
        <v>441</v>
      </c>
      <c r="AG121" s="844"/>
      <c r="AH121" s="844"/>
      <c r="AI121" s="844"/>
      <c r="AJ121" s="845"/>
      <c r="AK121" s="846" t="s">
        <v>460</v>
      </c>
      <c r="AL121" s="844"/>
      <c r="AM121" s="844"/>
      <c r="AN121" s="844"/>
      <c r="AO121" s="845"/>
      <c r="AP121" s="888" t="s">
        <v>460</v>
      </c>
      <c r="AQ121" s="889"/>
      <c r="AR121" s="889"/>
      <c r="AS121" s="889"/>
      <c r="AT121" s="890"/>
      <c r="AU121" s="947"/>
      <c r="AV121" s="948"/>
      <c r="AW121" s="948"/>
      <c r="AX121" s="948"/>
      <c r="AY121" s="949"/>
      <c r="AZ121" s="879" t="s">
        <v>478</v>
      </c>
      <c r="BA121" s="816"/>
      <c r="BB121" s="816"/>
      <c r="BC121" s="816"/>
      <c r="BD121" s="816"/>
      <c r="BE121" s="816"/>
      <c r="BF121" s="816"/>
      <c r="BG121" s="816"/>
      <c r="BH121" s="816"/>
      <c r="BI121" s="816"/>
      <c r="BJ121" s="816"/>
      <c r="BK121" s="816"/>
      <c r="BL121" s="816"/>
      <c r="BM121" s="816"/>
      <c r="BN121" s="816"/>
      <c r="BO121" s="816"/>
      <c r="BP121" s="817"/>
      <c r="BQ121" s="880">
        <v>8140417</v>
      </c>
      <c r="BR121" s="881"/>
      <c r="BS121" s="881"/>
      <c r="BT121" s="881"/>
      <c r="BU121" s="881"/>
      <c r="BV121" s="881">
        <v>8274257</v>
      </c>
      <c r="BW121" s="881"/>
      <c r="BX121" s="881"/>
      <c r="BY121" s="881"/>
      <c r="BZ121" s="881"/>
      <c r="CA121" s="881">
        <v>8037739</v>
      </c>
      <c r="CB121" s="881"/>
      <c r="CC121" s="881"/>
      <c r="CD121" s="881"/>
      <c r="CE121" s="881"/>
      <c r="CF121" s="939">
        <v>21.9</v>
      </c>
      <c r="CG121" s="940"/>
      <c r="CH121" s="940"/>
      <c r="CI121" s="940"/>
      <c r="CJ121" s="940"/>
      <c r="CK121" s="933"/>
      <c r="CL121" s="919"/>
      <c r="CM121" s="919"/>
      <c r="CN121" s="919"/>
      <c r="CO121" s="920"/>
      <c r="CP121" s="899" t="s">
        <v>479</v>
      </c>
      <c r="CQ121" s="900"/>
      <c r="CR121" s="900"/>
      <c r="CS121" s="900"/>
      <c r="CT121" s="900"/>
      <c r="CU121" s="900"/>
      <c r="CV121" s="900"/>
      <c r="CW121" s="900"/>
      <c r="CX121" s="900"/>
      <c r="CY121" s="900"/>
      <c r="CZ121" s="900"/>
      <c r="DA121" s="900"/>
      <c r="DB121" s="900"/>
      <c r="DC121" s="900"/>
      <c r="DD121" s="900"/>
      <c r="DE121" s="900"/>
      <c r="DF121" s="901"/>
      <c r="DG121" s="880">
        <v>1795449</v>
      </c>
      <c r="DH121" s="881"/>
      <c r="DI121" s="881"/>
      <c r="DJ121" s="881"/>
      <c r="DK121" s="881"/>
      <c r="DL121" s="881">
        <v>1863279</v>
      </c>
      <c r="DM121" s="881"/>
      <c r="DN121" s="881"/>
      <c r="DO121" s="881"/>
      <c r="DP121" s="881"/>
      <c r="DQ121" s="881">
        <v>2097818</v>
      </c>
      <c r="DR121" s="881"/>
      <c r="DS121" s="881"/>
      <c r="DT121" s="881"/>
      <c r="DU121" s="881"/>
      <c r="DV121" s="858">
        <v>5.7</v>
      </c>
      <c r="DW121" s="858"/>
      <c r="DX121" s="858"/>
      <c r="DY121" s="858"/>
      <c r="DZ121" s="859"/>
    </row>
    <row r="122" spans="1:130" s="226" customFormat="1" ht="26.25" customHeight="1" x14ac:dyDescent="0.15">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460</v>
      </c>
      <c r="AB122" s="844"/>
      <c r="AC122" s="844"/>
      <c r="AD122" s="844"/>
      <c r="AE122" s="845"/>
      <c r="AF122" s="846" t="s">
        <v>453</v>
      </c>
      <c r="AG122" s="844"/>
      <c r="AH122" s="844"/>
      <c r="AI122" s="844"/>
      <c r="AJ122" s="845"/>
      <c r="AK122" s="846" t="s">
        <v>453</v>
      </c>
      <c r="AL122" s="844"/>
      <c r="AM122" s="844"/>
      <c r="AN122" s="844"/>
      <c r="AO122" s="845"/>
      <c r="AP122" s="888" t="s">
        <v>453</v>
      </c>
      <c r="AQ122" s="889"/>
      <c r="AR122" s="889"/>
      <c r="AS122" s="889"/>
      <c r="AT122" s="890"/>
      <c r="AU122" s="947"/>
      <c r="AV122" s="948"/>
      <c r="AW122" s="948"/>
      <c r="AX122" s="948"/>
      <c r="AY122" s="949"/>
      <c r="AZ122" s="902" t="s">
        <v>480</v>
      </c>
      <c r="BA122" s="903"/>
      <c r="BB122" s="903"/>
      <c r="BC122" s="903"/>
      <c r="BD122" s="903"/>
      <c r="BE122" s="903"/>
      <c r="BF122" s="903"/>
      <c r="BG122" s="903"/>
      <c r="BH122" s="903"/>
      <c r="BI122" s="903"/>
      <c r="BJ122" s="903"/>
      <c r="BK122" s="903"/>
      <c r="BL122" s="903"/>
      <c r="BM122" s="903"/>
      <c r="BN122" s="903"/>
      <c r="BO122" s="903"/>
      <c r="BP122" s="904"/>
      <c r="BQ122" s="943">
        <v>79649578</v>
      </c>
      <c r="BR122" s="909"/>
      <c r="BS122" s="909"/>
      <c r="BT122" s="909"/>
      <c r="BU122" s="909"/>
      <c r="BV122" s="909">
        <v>76807608</v>
      </c>
      <c r="BW122" s="909"/>
      <c r="BX122" s="909"/>
      <c r="BY122" s="909"/>
      <c r="BZ122" s="909"/>
      <c r="CA122" s="909">
        <v>73459088</v>
      </c>
      <c r="CB122" s="909"/>
      <c r="CC122" s="909"/>
      <c r="CD122" s="909"/>
      <c r="CE122" s="909"/>
      <c r="CF122" s="910">
        <v>199.7</v>
      </c>
      <c r="CG122" s="911"/>
      <c r="CH122" s="911"/>
      <c r="CI122" s="911"/>
      <c r="CJ122" s="911"/>
      <c r="CK122" s="933"/>
      <c r="CL122" s="919"/>
      <c r="CM122" s="919"/>
      <c r="CN122" s="919"/>
      <c r="CO122" s="920"/>
      <c r="CP122" s="899" t="s">
        <v>481</v>
      </c>
      <c r="CQ122" s="900"/>
      <c r="CR122" s="900"/>
      <c r="CS122" s="900"/>
      <c r="CT122" s="900"/>
      <c r="CU122" s="900"/>
      <c r="CV122" s="900"/>
      <c r="CW122" s="900"/>
      <c r="CX122" s="900"/>
      <c r="CY122" s="900"/>
      <c r="CZ122" s="900"/>
      <c r="DA122" s="900"/>
      <c r="DB122" s="900"/>
      <c r="DC122" s="900"/>
      <c r="DD122" s="900"/>
      <c r="DE122" s="900"/>
      <c r="DF122" s="901"/>
      <c r="DG122" s="880">
        <v>829407</v>
      </c>
      <c r="DH122" s="881"/>
      <c r="DI122" s="881"/>
      <c r="DJ122" s="881"/>
      <c r="DK122" s="881"/>
      <c r="DL122" s="881">
        <v>811971</v>
      </c>
      <c r="DM122" s="881"/>
      <c r="DN122" s="881"/>
      <c r="DO122" s="881"/>
      <c r="DP122" s="881"/>
      <c r="DQ122" s="881">
        <v>762338</v>
      </c>
      <c r="DR122" s="881"/>
      <c r="DS122" s="881"/>
      <c r="DT122" s="881"/>
      <c r="DU122" s="881"/>
      <c r="DV122" s="858">
        <v>2.1</v>
      </c>
      <c r="DW122" s="858"/>
      <c r="DX122" s="858"/>
      <c r="DY122" s="858"/>
      <c r="DZ122" s="859"/>
    </row>
    <row r="123" spans="1:130" s="226" customFormat="1" ht="26.25" customHeight="1" x14ac:dyDescent="0.15">
      <c r="A123" s="884"/>
      <c r="B123" s="885"/>
      <c r="C123" s="879" t="s">
        <v>466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453</v>
      </c>
      <c r="AB123" s="844"/>
      <c r="AC123" s="844"/>
      <c r="AD123" s="844"/>
      <c r="AE123" s="845"/>
      <c r="AF123" s="846" t="s">
        <v>453</v>
      </c>
      <c r="AG123" s="844"/>
      <c r="AH123" s="844"/>
      <c r="AI123" s="844"/>
      <c r="AJ123" s="845"/>
      <c r="AK123" s="846" t="s">
        <v>414</v>
      </c>
      <c r="AL123" s="844"/>
      <c r="AM123" s="844"/>
      <c r="AN123" s="844"/>
      <c r="AO123" s="845"/>
      <c r="AP123" s="888" t="s">
        <v>460</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482</v>
      </c>
      <c r="BP123" s="942"/>
      <c r="BQ123" s="896">
        <v>94790045</v>
      </c>
      <c r="BR123" s="897"/>
      <c r="BS123" s="897"/>
      <c r="BT123" s="897"/>
      <c r="BU123" s="897"/>
      <c r="BV123" s="897">
        <v>92266994</v>
      </c>
      <c r="BW123" s="897"/>
      <c r="BX123" s="897"/>
      <c r="BY123" s="897"/>
      <c r="BZ123" s="897"/>
      <c r="CA123" s="897">
        <v>89550546</v>
      </c>
      <c r="CB123" s="897"/>
      <c r="CC123" s="897"/>
      <c r="CD123" s="897"/>
      <c r="CE123" s="897"/>
      <c r="CF123" s="812"/>
      <c r="CG123" s="813"/>
      <c r="CH123" s="813"/>
      <c r="CI123" s="813"/>
      <c r="CJ123" s="898"/>
      <c r="CK123" s="933"/>
      <c r="CL123" s="919"/>
      <c r="CM123" s="919"/>
      <c r="CN123" s="919"/>
      <c r="CO123" s="920"/>
      <c r="CP123" s="899" t="s">
        <v>405</v>
      </c>
      <c r="CQ123" s="900"/>
      <c r="CR123" s="900"/>
      <c r="CS123" s="900"/>
      <c r="CT123" s="900"/>
      <c r="CU123" s="900"/>
      <c r="CV123" s="900"/>
      <c r="CW123" s="900"/>
      <c r="CX123" s="900"/>
      <c r="CY123" s="900"/>
      <c r="CZ123" s="900"/>
      <c r="DA123" s="900"/>
      <c r="DB123" s="900"/>
      <c r="DC123" s="900"/>
      <c r="DD123" s="900"/>
      <c r="DE123" s="900"/>
      <c r="DF123" s="901"/>
      <c r="DG123" s="843" t="s">
        <v>447</v>
      </c>
      <c r="DH123" s="844"/>
      <c r="DI123" s="844"/>
      <c r="DJ123" s="844"/>
      <c r="DK123" s="845"/>
      <c r="DL123" s="846" t="s">
        <v>393</v>
      </c>
      <c r="DM123" s="844"/>
      <c r="DN123" s="844"/>
      <c r="DO123" s="844"/>
      <c r="DP123" s="845"/>
      <c r="DQ123" s="846" t="s">
        <v>393</v>
      </c>
      <c r="DR123" s="844"/>
      <c r="DS123" s="844"/>
      <c r="DT123" s="844"/>
      <c r="DU123" s="845"/>
      <c r="DV123" s="888" t="s">
        <v>393</v>
      </c>
      <c r="DW123" s="889"/>
      <c r="DX123" s="889"/>
      <c r="DY123" s="889"/>
      <c r="DZ123" s="890"/>
    </row>
    <row r="124" spans="1:130" s="226" customFormat="1" ht="26.25" customHeight="1" thickBot="1" x14ac:dyDescent="0.2">
      <c r="A124" s="884"/>
      <c r="B124" s="885"/>
      <c r="C124" s="879" t="s">
        <v>469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393</v>
      </c>
      <c r="AB124" s="844"/>
      <c r="AC124" s="844"/>
      <c r="AD124" s="844"/>
      <c r="AE124" s="845"/>
      <c r="AF124" s="846" t="s">
        <v>447</v>
      </c>
      <c r="AG124" s="844"/>
      <c r="AH124" s="844"/>
      <c r="AI124" s="844"/>
      <c r="AJ124" s="845"/>
      <c r="AK124" s="846" t="s">
        <v>441</v>
      </c>
      <c r="AL124" s="844"/>
      <c r="AM124" s="844"/>
      <c r="AN124" s="844"/>
      <c r="AO124" s="845"/>
      <c r="AP124" s="888" t="s">
        <v>447</v>
      </c>
      <c r="AQ124" s="889"/>
      <c r="AR124" s="889"/>
      <c r="AS124" s="889"/>
      <c r="AT124" s="890"/>
      <c r="AU124" s="891" t="s">
        <v>483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52.7</v>
      </c>
      <c r="BR124" s="895"/>
      <c r="BS124" s="895"/>
      <c r="BT124" s="895"/>
      <c r="BU124" s="895"/>
      <c r="BV124" s="895">
        <v>48.6</v>
      </c>
      <c r="BW124" s="895"/>
      <c r="BX124" s="895"/>
      <c r="BY124" s="895"/>
      <c r="BZ124" s="895"/>
      <c r="CA124" s="895">
        <v>47.4</v>
      </c>
      <c r="CB124" s="895"/>
      <c r="CC124" s="895"/>
      <c r="CD124" s="895"/>
      <c r="CE124" s="895"/>
      <c r="CF124" s="790"/>
      <c r="CG124" s="791"/>
      <c r="CH124" s="791"/>
      <c r="CI124" s="791"/>
      <c r="CJ124" s="926"/>
      <c r="CK124" s="934"/>
      <c r="CL124" s="934"/>
      <c r="CM124" s="934"/>
      <c r="CN124" s="934"/>
      <c r="CO124" s="935"/>
      <c r="CP124" s="899" t="s">
        <v>484</v>
      </c>
      <c r="CQ124" s="900"/>
      <c r="CR124" s="900"/>
      <c r="CS124" s="900"/>
      <c r="CT124" s="900"/>
      <c r="CU124" s="900"/>
      <c r="CV124" s="900"/>
      <c r="CW124" s="900"/>
      <c r="CX124" s="900"/>
      <c r="CY124" s="900"/>
      <c r="CZ124" s="900"/>
      <c r="DA124" s="900"/>
      <c r="DB124" s="900"/>
      <c r="DC124" s="900"/>
      <c r="DD124" s="900"/>
      <c r="DE124" s="900"/>
      <c r="DF124" s="901"/>
      <c r="DG124" s="827" t="s">
        <v>442</v>
      </c>
      <c r="DH124" s="828"/>
      <c r="DI124" s="828"/>
      <c r="DJ124" s="828"/>
      <c r="DK124" s="829"/>
      <c r="DL124" s="830" t="s">
        <v>442</v>
      </c>
      <c r="DM124" s="828"/>
      <c r="DN124" s="828"/>
      <c r="DO124" s="828"/>
      <c r="DP124" s="829"/>
      <c r="DQ124" s="830" t="s">
        <v>442</v>
      </c>
      <c r="DR124" s="828"/>
      <c r="DS124" s="828"/>
      <c r="DT124" s="828"/>
      <c r="DU124" s="829"/>
      <c r="DV124" s="912" t="s">
        <v>442</v>
      </c>
      <c r="DW124" s="913"/>
      <c r="DX124" s="913"/>
      <c r="DY124" s="913"/>
      <c r="DZ124" s="914"/>
    </row>
    <row r="125" spans="1:130" s="226" customFormat="1" ht="26.25" customHeight="1" x14ac:dyDescent="0.15">
      <c r="A125" s="884"/>
      <c r="B125" s="885"/>
      <c r="C125" s="879" t="s">
        <v>471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442</v>
      </c>
      <c r="AB125" s="844"/>
      <c r="AC125" s="844"/>
      <c r="AD125" s="844"/>
      <c r="AE125" s="845"/>
      <c r="AF125" s="846" t="s">
        <v>447</v>
      </c>
      <c r="AG125" s="844"/>
      <c r="AH125" s="844"/>
      <c r="AI125" s="844"/>
      <c r="AJ125" s="845"/>
      <c r="AK125" s="846" t="s">
        <v>442</v>
      </c>
      <c r="AL125" s="844"/>
      <c r="AM125" s="844"/>
      <c r="AN125" s="844"/>
      <c r="AO125" s="845"/>
      <c r="AP125" s="888" t="s">
        <v>442</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485</v>
      </c>
      <c r="CL125" s="916"/>
      <c r="CM125" s="916"/>
      <c r="CN125" s="916"/>
      <c r="CO125" s="917"/>
      <c r="CP125" s="924" t="s">
        <v>486</v>
      </c>
      <c r="CQ125" s="872"/>
      <c r="CR125" s="872"/>
      <c r="CS125" s="872"/>
      <c r="CT125" s="872"/>
      <c r="CU125" s="872"/>
      <c r="CV125" s="872"/>
      <c r="CW125" s="872"/>
      <c r="CX125" s="872"/>
      <c r="CY125" s="872"/>
      <c r="CZ125" s="872"/>
      <c r="DA125" s="872"/>
      <c r="DB125" s="872"/>
      <c r="DC125" s="872"/>
      <c r="DD125" s="872"/>
      <c r="DE125" s="872"/>
      <c r="DF125" s="873"/>
      <c r="DG125" s="925" t="s">
        <v>442</v>
      </c>
      <c r="DH125" s="906"/>
      <c r="DI125" s="906"/>
      <c r="DJ125" s="906"/>
      <c r="DK125" s="906"/>
      <c r="DL125" s="906" t="s">
        <v>442</v>
      </c>
      <c r="DM125" s="906"/>
      <c r="DN125" s="906"/>
      <c r="DO125" s="906"/>
      <c r="DP125" s="906"/>
      <c r="DQ125" s="906" t="s">
        <v>442</v>
      </c>
      <c r="DR125" s="906"/>
      <c r="DS125" s="906"/>
      <c r="DT125" s="906"/>
      <c r="DU125" s="906"/>
      <c r="DV125" s="907" t="s">
        <v>442</v>
      </c>
      <c r="DW125" s="907"/>
      <c r="DX125" s="907"/>
      <c r="DY125" s="907"/>
      <c r="DZ125" s="908"/>
    </row>
    <row r="126" spans="1:130" s="226" customFormat="1" ht="26.25" customHeight="1" thickBot="1" x14ac:dyDescent="0.2">
      <c r="A126" s="884"/>
      <c r="B126" s="885"/>
      <c r="C126" s="879" t="s">
        <v>473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10816</v>
      </c>
      <c r="AB126" s="844"/>
      <c r="AC126" s="844"/>
      <c r="AD126" s="844"/>
      <c r="AE126" s="845"/>
      <c r="AF126" s="846">
        <v>22661</v>
      </c>
      <c r="AG126" s="844"/>
      <c r="AH126" s="844"/>
      <c r="AI126" s="844"/>
      <c r="AJ126" s="845"/>
      <c r="AK126" s="846">
        <v>122469</v>
      </c>
      <c r="AL126" s="844"/>
      <c r="AM126" s="844"/>
      <c r="AN126" s="844"/>
      <c r="AO126" s="845"/>
      <c r="AP126" s="888">
        <v>0.3</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487</v>
      </c>
      <c r="CQ126" s="816"/>
      <c r="CR126" s="816"/>
      <c r="CS126" s="816"/>
      <c r="CT126" s="816"/>
      <c r="CU126" s="816"/>
      <c r="CV126" s="816"/>
      <c r="CW126" s="816"/>
      <c r="CX126" s="816"/>
      <c r="CY126" s="816"/>
      <c r="CZ126" s="816"/>
      <c r="DA126" s="816"/>
      <c r="DB126" s="816"/>
      <c r="DC126" s="816"/>
      <c r="DD126" s="816"/>
      <c r="DE126" s="816"/>
      <c r="DF126" s="817"/>
      <c r="DG126" s="880" t="s">
        <v>442</v>
      </c>
      <c r="DH126" s="881"/>
      <c r="DI126" s="881"/>
      <c r="DJ126" s="881"/>
      <c r="DK126" s="881"/>
      <c r="DL126" s="881" t="s">
        <v>442</v>
      </c>
      <c r="DM126" s="881"/>
      <c r="DN126" s="881"/>
      <c r="DO126" s="881"/>
      <c r="DP126" s="881"/>
      <c r="DQ126" s="881" t="s">
        <v>442</v>
      </c>
      <c r="DR126" s="881"/>
      <c r="DS126" s="881"/>
      <c r="DT126" s="881"/>
      <c r="DU126" s="881"/>
      <c r="DV126" s="858" t="s">
        <v>442</v>
      </c>
      <c r="DW126" s="858"/>
      <c r="DX126" s="858"/>
      <c r="DY126" s="858"/>
      <c r="DZ126" s="859"/>
    </row>
    <row r="127" spans="1:130" s="226" customFormat="1" ht="26.25" customHeight="1" x14ac:dyDescent="0.15">
      <c r="A127" s="886"/>
      <c r="B127" s="887"/>
      <c r="C127" s="902" t="s">
        <v>488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6266</v>
      </c>
      <c r="AB127" s="844"/>
      <c r="AC127" s="844"/>
      <c r="AD127" s="844"/>
      <c r="AE127" s="845"/>
      <c r="AF127" s="846">
        <v>21741</v>
      </c>
      <c r="AG127" s="844"/>
      <c r="AH127" s="844"/>
      <c r="AI127" s="844"/>
      <c r="AJ127" s="845"/>
      <c r="AK127" s="846">
        <v>28735</v>
      </c>
      <c r="AL127" s="844"/>
      <c r="AM127" s="844"/>
      <c r="AN127" s="844"/>
      <c r="AO127" s="845"/>
      <c r="AP127" s="888">
        <v>0.1</v>
      </c>
      <c r="AQ127" s="889"/>
      <c r="AR127" s="889"/>
      <c r="AS127" s="889"/>
      <c r="AT127" s="890"/>
      <c r="AU127" s="228"/>
      <c r="AV127" s="228"/>
      <c r="AW127" s="228"/>
      <c r="AX127" s="905" t="s">
        <v>489</v>
      </c>
      <c r="AY127" s="876"/>
      <c r="AZ127" s="876"/>
      <c r="BA127" s="876"/>
      <c r="BB127" s="876"/>
      <c r="BC127" s="876"/>
      <c r="BD127" s="876"/>
      <c r="BE127" s="877"/>
      <c r="BF127" s="875" t="s">
        <v>490</v>
      </c>
      <c r="BG127" s="876"/>
      <c r="BH127" s="876"/>
      <c r="BI127" s="876"/>
      <c r="BJ127" s="876"/>
      <c r="BK127" s="876"/>
      <c r="BL127" s="877"/>
      <c r="BM127" s="875" t="s">
        <v>491</v>
      </c>
      <c r="BN127" s="876"/>
      <c r="BO127" s="876"/>
      <c r="BP127" s="876"/>
      <c r="BQ127" s="876"/>
      <c r="BR127" s="876"/>
      <c r="BS127" s="877"/>
      <c r="BT127" s="875" t="s">
        <v>492</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493</v>
      </c>
      <c r="CQ127" s="816"/>
      <c r="CR127" s="816"/>
      <c r="CS127" s="816"/>
      <c r="CT127" s="816"/>
      <c r="CU127" s="816"/>
      <c r="CV127" s="816"/>
      <c r="CW127" s="816"/>
      <c r="CX127" s="816"/>
      <c r="CY127" s="816"/>
      <c r="CZ127" s="816"/>
      <c r="DA127" s="816"/>
      <c r="DB127" s="816"/>
      <c r="DC127" s="816"/>
      <c r="DD127" s="816"/>
      <c r="DE127" s="816"/>
      <c r="DF127" s="817"/>
      <c r="DG127" s="880" t="s">
        <v>442</v>
      </c>
      <c r="DH127" s="881"/>
      <c r="DI127" s="881"/>
      <c r="DJ127" s="881"/>
      <c r="DK127" s="881"/>
      <c r="DL127" s="881" t="s">
        <v>442</v>
      </c>
      <c r="DM127" s="881"/>
      <c r="DN127" s="881"/>
      <c r="DO127" s="881"/>
      <c r="DP127" s="881"/>
      <c r="DQ127" s="881" t="s">
        <v>442</v>
      </c>
      <c r="DR127" s="881"/>
      <c r="DS127" s="881"/>
      <c r="DT127" s="881"/>
      <c r="DU127" s="881"/>
      <c r="DV127" s="858" t="s">
        <v>442</v>
      </c>
      <c r="DW127" s="858"/>
      <c r="DX127" s="858"/>
      <c r="DY127" s="858"/>
      <c r="DZ127" s="859"/>
    </row>
    <row r="128" spans="1:130" s="226" customFormat="1" ht="26.25" customHeight="1" thickBot="1" x14ac:dyDescent="0.2">
      <c r="A128" s="860" t="s">
        <v>494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495</v>
      </c>
      <c r="X128" s="862"/>
      <c r="Y128" s="862"/>
      <c r="Z128" s="863"/>
      <c r="AA128" s="864">
        <v>924772</v>
      </c>
      <c r="AB128" s="865"/>
      <c r="AC128" s="865"/>
      <c r="AD128" s="865"/>
      <c r="AE128" s="866"/>
      <c r="AF128" s="867">
        <v>897005</v>
      </c>
      <c r="AG128" s="865"/>
      <c r="AH128" s="865"/>
      <c r="AI128" s="865"/>
      <c r="AJ128" s="866"/>
      <c r="AK128" s="867">
        <v>882011</v>
      </c>
      <c r="AL128" s="865"/>
      <c r="AM128" s="865"/>
      <c r="AN128" s="865"/>
      <c r="AO128" s="866"/>
      <c r="AP128" s="868"/>
      <c r="AQ128" s="869"/>
      <c r="AR128" s="869"/>
      <c r="AS128" s="869"/>
      <c r="AT128" s="870"/>
      <c r="AU128" s="228"/>
      <c r="AV128" s="228"/>
      <c r="AW128" s="228"/>
      <c r="AX128" s="871" t="s">
        <v>496</v>
      </c>
      <c r="AY128" s="872"/>
      <c r="AZ128" s="872"/>
      <c r="BA128" s="872"/>
      <c r="BB128" s="872"/>
      <c r="BC128" s="872"/>
      <c r="BD128" s="872"/>
      <c r="BE128" s="873"/>
      <c r="BF128" s="850" t="s">
        <v>497</v>
      </c>
      <c r="BG128" s="851"/>
      <c r="BH128" s="851"/>
      <c r="BI128" s="851"/>
      <c r="BJ128" s="851"/>
      <c r="BK128" s="851"/>
      <c r="BL128" s="874"/>
      <c r="BM128" s="850">
        <v>11.36</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498</v>
      </c>
      <c r="CQ128" s="794"/>
      <c r="CR128" s="794"/>
      <c r="CS128" s="794"/>
      <c r="CT128" s="794"/>
      <c r="CU128" s="794"/>
      <c r="CV128" s="794"/>
      <c r="CW128" s="794"/>
      <c r="CX128" s="794"/>
      <c r="CY128" s="794"/>
      <c r="CZ128" s="794"/>
      <c r="DA128" s="794"/>
      <c r="DB128" s="794"/>
      <c r="DC128" s="794"/>
      <c r="DD128" s="794"/>
      <c r="DE128" s="794"/>
      <c r="DF128" s="795"/>
      <c r="DG128" s="854" t="s">
        <v>234</v>
      </c>
      <c r="DH128" s="855"/>
      <c r="DI128" s="855"/>
      <c r="DJ128" s="855"/>
      <c r="DK128" s="855"/>
      <c r="DL128" s="855" t="s">
        <v>499</v>
      </c>
      <c r="DM128" s="855"/>
      <c r="DN128" s="855"/>
      <c r="DO128" s="855"/>
      <c r="DP128" s="855"/>
      <c r="DQ128" s="855" t="s">
        <v>460</v>
      </c>
      <c r="DR128" s="855"/>
      <c r="DS128" s="855"/>
      <c r="DT128" s="855"/>
      <c r="DU128" s="855"/>
      <c r="DV128" s="856" t="s">
        <v>499</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500</v>
      </c>
      <c r="X129" s="841"/>
      <c r="Y129" s="841"/>
      <c r="Z129" s="842"/>
      <c r="AA129" s="843">
        <v>41646426</v>
      </c>
      <c r="AB129" s="844"/>
      <c r="AC129" s="844"/>
      <c r="AD129" s="844"/>
      <c r="AE129" s="845"/>
      <c r="AF129" s="846">
        <v>42413169</v>
      </c>
      <c r="AG129" s="844"/>
      <c r="AH129" s="844"/>
      <c r="AI129" s="844"/>
      <c r="AJ129" s="845"/>
      <c r="AK129" s="846">
        <v>43958111</v>
      </c>
      <c r="AL129" s="844"/>
      <c r="AM129" s="844"/>
      <c r="AN129" s="844"/>
      <c r="AO129" s="845"/>
      <c r="AP129" s="847"/>
      <c r="AQ129" s="848"/>
      <c r="AR129" s="848"/>
      <c r="AS129" s="848"/>
      <c r="AT129" s="849"/>
      <c r="AU129" s="229"/>
      <c r="AV129" s="229"/>
      <c r="AW129" s="229"/>
      <c r="AX129" s="815" t="s">
        <v>501</v>
      </c>
      <c r="AY129" s="816"/>
      <c r="AZ129" s="816"/>
      <c r="BA129" s="816"/>
      <c r="BB129" s="816"/>
      <c r="BC129" s="816"/>
      <c r="BD129" s="816"/>
      <c r="BE129" s="817"/>
      <c r="BF129" s="834" t="s">
        <v>234</v>
      </c>
      <c r="BG129" s="835"/>
      <c r="BH129" s="835"/>
      <c r="BI129" s="835"/>
      <c r="BJ129" s="835"/>
      <c r="BK129" s="835"/>
      <c r="BL129" s="836"/>
      <c r="BM129" s="834">
        <v>16.36</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502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503</v>
      </c>
      <c r="X130" s="841"/>
      <c r="Y130" s="841"/>
      <c r="Z130" s="842"/>
      <c r="AA130" s="843">
        <v>7061854</v>
      </c>
      <c r="AB130" s="844"/>
      <c r="AC130" s="844"/>
      <c r="AD130" s="844"/>
      <c r="AE130" s="845"/>
      <c r="AF130" s="846">
        <v>7103830</v>
      </c>
      <c r="AG130" s="844"/>
      <c r="AH130" s="844"/>
      <c r="AI130" s="844"/>
      <c r="AJ130" s="845"/>
      <c r="AK130" s="846">
        <v>7174055</v>
      </c>
      <c r="AL130" s="844"/>
      <c r="AM130" s="844"/>
      <c r="AN130" s="844"/>
      <c r="AO130" s="845"/>
      <c r="AP130" s="847"/>
      <c r="AQ130" s="848"/>
      <c r="AR130" s="848"/>
      <c r="AS130" s="848"/>
      <c r="AT130" s="849"/>
      <c r="AU130" s="229"/>
      <c r="AV130" s="229"/>
      <c r="AW130" s="229"/>
      <c r="AX130" s="815" t="s">
        <v>504</v>
      </c>
      <c r="AY130" s="816"/>
      <c r="AZ130" s="816"/>
      <c r="BA130" s="816"/>
      <c r="BB130" s="816"/>
      <c r="BC130" s="816"/>
      <c r="BD130" s="816"/>
      <c r="BE130" s="817"/>
      <c r="BF130" s="818">
        <v>6.4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505</v>
      </c>
      <c r="X131" s="825"/>
      <c r="Y131" s="825"/>
      <c r="Z131" s="826"/>
      <c r="AA131" s="827">
        <v>34584572</v>
      </c>
      <c r="AB131" s="828"/>
      <c r="AC131" s="828"/>
      <c r="AD131" s="828"/>
      <c r="AE131" s="829"/>
      <c r="AF131" s="830">
        <v>35309339</v>
      </c>
      <c r="AG131" s="828"/>
      <c r="AH131" s="828"/>
      <c r="AI131" s="828"/>
      <c r="AJ131" s="829"/>
      <c r="AK131" s="830">
        <v>36784056</v>
      </c>
      <c r="AL131" s="828"/>
      <c r="AM131" s="828"/>
      <c r="AN131" s="828"/>
      <c r="AO131" s="829"/>
      <c r="AP131" s="831"/>
      <c r="AQ131" s="832"/>
      <c r="AR131" s="832"/>
      <c r="AS131" s="832"/>
      <c r="AT131" s="833"/>
      <c r="AU131" s="229"/>
      <c r="AV131" s="229"/>
      <c r="AW131" s="229"/>
      <c r="AX131" s="793" t="s">
        <v>506</v>
      </c>
      <c r="AY131" s="794"/>
      <c r="AZ131" s="794"/>
      <c r="BA131" s="794"/>
      <c r="BB131" s="794"/>
      <c r="BC131" s="794"/>
      <c r="BD131" s="794"/>
      <c r="BE131" s="795"/>
      <c r="BF131" s="796">
        <v>47.4</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508</v>
      </c>
      <c r="W132" s="806"/>
      <c r="X132" s="806"/>
      <c r="Y132" s="806"/>
      <c r="Z132" s="807"/>
      <c r="AA132" s="808">
        <v>6.6465359179999997</v>
      </c>
      <c r="AB132" s="809"/>
      <c r="AC132" s="809"/>
      <c r="AD132" s="809"/>
      <c r="AE132" s="810"/>
      <c r="AF132" s="811">
        <v>6.1762668510000003</v>
      </c>
      <c r="AG132" s="809"/>
      <c r="AH132" s="809"/>
      <c r="AI132" s="809"/>
      <c r="AJ132" s="810"/>
      <c r="AK132" s="811">
        <v>6.638846461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509</v>
      </c>
      <c r="W133" s="785"/>
      <c r="X133" s="785"/>
      <c r="Y133" s="785"/>
      <c r="Z133" s="786"/>
      <c r="AA133" s="787">
        <v>7</v>
      </c>
      <c r="AB133" s="788"/>
      <c r="AC133" s="788"/>
      <c r="AD133" s="788"/>
      <c r="AE133" s="789"/>
      <c r="AF133" s="787">
        <v>6.4</v>
      </c>
      <c r="AG133" s="788"/>
      <c r="AH133" s="788"/>
      <c r="AI133" s="788"/>
      <c r="AJ133" s="789"/>
      <c r="AK133" s="787">
        <v>6.4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HEVJncfKnQfAyS057r2/AhGTUnGQZReOkx611BycTiHrZLZ6ct+4C50v9mgB4q6arHgzExf8HFw5vyeE0j94Q==" saltValue="Wq6adOnxYspk7t1R7Xs1S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cslBAfcdaMkXXIUWDh1u+aoHT3sFe5+HvX4BO4D4Kfx6IRKQXak3HFw0aVVqaCn5re/fbMsCIXwrClWIh0Owg==" saltValue="DnLTjQWIqDdqJl+9xTuiPg=="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513</v>
      </c>
      <c r="AP7" s="268"/>
      <c r="AQ7" s="269" t="s">
        <v>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515</v>
      </c>
      <c r="AQ8" s="275" t="s">
        <v>516</v>
      </c>
      <c r="AR8" s="276" t="s">
        <v>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518</v>
      </c>
      <c r="AL9" s="1195"/>
      <c r="AM9" s="1195"/>
      <c r="AN9" s="1196"/>
      <c r="AO9" s="277">
        <v>9191978</v>
      </c>
      <c r="AP9" s="277">
        <v>55245</v>
      </c>
      <c r="AQ9" s="278">
        <v>67113</v>
      </c>
      <c r="AR9" s="279">
        <v>-17.7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519</v>
      </c>
      <c r="AL10" s="1195"/>
      <c r="AM10" s="1195"/>
      <c r="AN10" s="1196"/>
      <c r="AO10" s="280">
        <v>1604073</v>
      </c>
      <c r="AP10" s="280">
        <v>9641</v>
      </c>
      <c r="AQ10" s="281">
        <v>4182</v>
      </c>
      <c r="AR10" s="282">
        <v>130.5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520</v>
      </c>
      <c r="AL11" s="1195"/>
      <c r="AM11" s="1195"/>
      <c r="AN11" s="1196"/>
      <c r="AO11" s="280">
        <v>283754</v>
      </c>
      <c r="AP11" s="280">
        <v>1705</v>
      </c>
      <c r="AQ11" s="281">
        <v>767</v>
      </c>
      <c r="AR11" s="282">
        <v>122.3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521</v>
      </c>
      <c r="AL12" s="1195"/>
      <c r="AM12" s="1195"/>
      <c r="AN12" s="1196"/>
      <c r="AO12" s="280" t="s">
        <v>522</v>
      </c>
      <c r="AP12" s="280" t="s">
        <v>522</v>
      </c>
      <c r="AQ12" s="281">
        <v>1</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523</v>
      </c>
      <c r="AL13" s="1195"/>
      <c r="AM13" s="1195"/>
      <c r="AN13" s="1196"/>
      <c r="AO13" s="280">
        <v>491712</v>
      </c>
      <c r="AP13" s="280">
        <v>2955</v>
      </c>
      <c r="AQ13" s="281">
        <v>3016</v>
      </c>
      <c r="AR13" s="282">
        <v>-2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524</v>
      </c>
      <c r="AL14" s="1195"/>
      <c r="AM14" s="1195"/>
      <c r="AN14" s="1196"/>
      <c r="AO14" s="280">
        <v>204482</v>
      </c>
      <c r="AP14" s="280">
        <v>1229</v>
      </c>
      <c r="AQ14" s="281">
        <v>1024</v>
      </c>
      <c r="AR14" s="282">
        <v>20</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525</v>
      </c>
      <c r="AL15" s="1198"/>
      <c r="AM15" s="1198"/>
      <c r="AN15" s="1199"/>
      <c r="AO15" s="280">
        <v>-656880</v>
      </c>
      <c r="AP15" s="280">
        <v>-3948</v>
      </c>
      <c r="AQ15" s="281">
        <v>-4782</v>
      </c>
      <c r="AR15" s="282">
        <v>-17.399999999999999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11119119</v>
      </c>
      <c r="AP16" s="280">
        <v>66828</v>
      </c>
      <c r="AQ16" s="281">
        <v>71320</v>
      </c>
      <c r="AR16" s="282">
        <v>-6.3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530</v>
      </c>
      <c r="AL21" s="1201"/>
      <c r="AM21" s="1201"/>
      <c r="AN21" s="1202"/>
      <c r="AO21" s="293">
        <v>6.27</v>
      </c>
      <c r="AP21" s="294">
        <v>7.04</v>
      </c>
      <c r="AQ21" s="295">
        <v>-0.77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531</v>
      </c>
      <c r="AL22" s="1201"/>
      <c r="AM22" s="1201"/>
      <c r="AN22" s="1202"/>
      <c r="AO22" s="298">
        <v>94.5</v>
      </c>
      <c r="AP22" s="299">
        <v>97.5</v>
      </c>
      <c r="AQ22" s="300">
        <v>-3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532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513</v>
      </c>
      <c r="AP30" s="268"/>
      <c r="AQ30" s="269" t="s">
        <v>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535</v>
      </c>
      <c r="AL32" s="1185"/>
      <c r="AM32" s="1185"/>
      <c r="AN32" s="1186"/>
      <c r="AO32" s="308">
        <v>8483040</v>
      </c>
      <c r="AP32" s="308">
        <v>50984</v>
      </c>
      <c r="AQ32" s="309">
        <v>48871</v>
      </c>
      <c r="AR32" s="310">
        <v>4.3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536</v>
      </c>
      <c r="AL33" s="1185"/>
      <c r="AM33" s="1185"/>
      <c r="AN33" s="1186"/>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537</v>
      </c>
      <c r="AL34" s="1185"/>
      <c r="AM34" s="1185"/>
      <c r="AN34" s="1186"/>
      <c r="AO34" s="308" t="s">
        <v>522</v>
      </c>
      <c r="AP34" s="308" t="s">
        <v>522</v>
      </c>
      <c r="AQ34" s="309">
        <v>27</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538</v>
      </c>
      <c r="AL35" s="1185"/>
      <c r="AM35" s="1185"/>
      <c r="AN35" s="1186"/>
      <c r="AO35" s="308">
        <v>1496590</v>
      </c>
      <c r="AP35" s="308">
        <v>8995</v>
      </c>
      <c r="AQ35" s="309">
        <v>7393</v>
      </c>
      <c r="AR35" s="310">
        <v>21.7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539</v>
      </c>
      <c r="AL36" s="1185"/>
      <c r="AM36" s="1185"/>
      <c r="AN36" s="1186"/>
      <c r="AO36" s="308">
        <v>367269</v>
      </c>
      <c r="AP36" s="308">
        <v>2207</v>
      </c>
      <c r="AQ36" s="309">
        <v>1148</v>
      </c>
      <c r="AR36" s="310">
        <v>92.2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540</v>
      </c>
      <c r="AL37" s="1185"/>
      <c r="AM37" s="1185"/>
      <c r="AN37" s="1186"/>
      <c r="AO37" s="308">
        <v>151204</v>
      </c>
      <c r="AP37" s="308">
        <v>909</v>
      </c>
      <c r="AQ37" s="309">
        <v>1671</v>
      </c>
      <c r="AR37" s="310">
        <v>-45.6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541</v>
      </c>
      <c r="AL38" s="1188"/>
      <c r="AM38" s="1188"/>
      <c r="AN38" s="1189"/>
      <c r="AO38" s="311" t="s">
        <v>522</v>
      </c>
      <c r="AP38" s="311" t="s">
        <v>522</v>
      </c>
      <c r="AQ38" s="312" t="s">
        <v>522</v>
      </c>
      <c r="AR38" s="300" t="s">
        <v>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542</v>
      </c>
      <c r="AL39" s="1188"/>
      <c r="AM39" s="1188"/>
      <c r="AN39" s="1189"/>
      <c r="AO39" s="308">
        <v>-882011</v>
      </c>
      <c r="AP39" s="308">
        <v>-5301</v>
      </c>
      <c r="AQ39" s="309">
        <v>-8141</v>
      </c>
      <c r="AR39" s="310">
        <v>-34.9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543</v>
      </c>
      <c r="AL40" s="1185"/>
      <c r="AM40" s="1185"/>
      <c r="AN40" s="1186"/>
      <c r="AO40" s="308">
        <v>-7174055</v>
      </c>
      <c r="AP40" s="308">
        <v>-43117</v>
      </c>
      <c r="AQ40" s="309">
        <v>-36154</v>
      </c>
      <c r="AR40" s="310">
        <v>19.3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299</v>
      </c>
      <c r="AL41" s="1191"/>
      <c r="AM41" s="1191"/>
      <c r="AN41" s="1192"/>
      <c r="AO41" s="308">
        <v>2442037</v>
      </c>
      <c r="AP41" s="308">
        <v>14677</v>
      </c>
      <c r="AQ41" s="309">
        <v>14815</v>
      </c>
      <c r="AR41" s="310">
        <v>-0.9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513</v>
      </c>
      <c r="AN49" s="1179" t="s">
        <v>547</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548</v>
      </c>
      <c r="AO50" s="325" t="s">
        <v>549</v>
      </c>
      <c r="AP50" s="326" t="s">
        <v>550</v>
      </c>
      <c r="AQ50" s="327" t="s">
        <v>551</v>
      </c>
      <c r="AR50" s="328" t="s">
        <v>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11704986</v>
      </c>
      <c r="AN51" s="330">
        <v>67251</v>
      </c>
      <c r="AO51" s="331">
        <v>2.7</v>
      </c>
      <c r="AP51" s="332">
        <v>54233</v>
      </c>
      <c r="AQ51" s="333">
        <v>13.8</v>
      </c>
      <c r="AR51" s="334">
        <v>-11.1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5299107</v>
      </c>
      <c r="AN52" s="338">
        <v>30446</v>
      </c>
      <c r="AO52" s="339">
        <v>-13.2</v>
      </c>
      <c r="AP52" s="340">
        <v>26058</v>
      </c>
      <c r="AQ52" s="341">
        <v>-8.1999999999999993</v>
      </c>
      <c r="AR52" s="342">
        <v>-5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7060938</v>
      </c>
      <c r="AN53" s="330">
        <v>41045</v>
      </c>
      <c r="AO53" s="331">
        <v>-39</v>
      </c>
      <c r="AP53" s="332">
        <v>44366</v>
      </c>
      <c r="AQ53" s="333">
        <v>-18.2</v>
      </c>
      <c r="AR53" s="334">
        <v>-20.8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2833194</v>
      </c>
      <c r="AN54" s="338">
        <v>16469</v>
      </c>
      <c r="AO54" s="339">
        <v>-45.9</v>
      </c>
      <c r="AP54" s="340">
        <v>23234</v>
      </c>
      <c r="AQ54" s="341">
        <v>-10.8</v>
      </c>
      <c r="AR54" s="342">
        <v>-35.1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8058153</v>
      </c>
      <c r="AN55" s="330">
        <v>47342</v>
      </c>
      <c r="AO55" s="331">
        <v>15.3</v>
      </c>
      <c r="AP55" s="332">
        <v>51043</v>
      </c>
      <c r="AQ55" s="333">
        <v>15</v>
      </c>
      <c r="AR55" s="334">
        <v>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2352990</v>
      </c>
      <c r="AN56" s="338">
        <v>13824</v>
      </c>
      <c r="AO56" s="339">
        <v>-16.100000000000001</v>
      </c>
      <c r="AP56" s="340">
        <v>23378</v>
      </c>
      <c r="AQ56" s="341">
        <v>0.6</v>
      </c>
      <c r="AR56" s="342">
        <v>-16.7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5787916</v>
      </c>
      <c r="AN57" s="330">
        <v>34354</v>
      </c>
      <c r="AO57" s="331">
        <v>-27.4</v>
      </c>
      <c r="AP57" s="332">
        <v>42898</v>
      </c>
      <c r="AQ57" s="333">
        <v>-16</v>
      </c>
      <c r="AR57" s="334">
        <v>-11.4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2657727</v>
      </c>
      <c r="AN58" s="338">
        <v>15775</v>
      </c>
      <c r="AO58" s="339">
        <v>14.1</v>
      </c>
      <c r="AP58" s="340">
        <v>21022</v>
      </c>
      <c r="AQ58" s="341">
        <v>-10.1</v>
      </c>
      <c r="AR58" s="342">
        <v>24.2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7218355</v>
      </c>
      <c r="AN59" s="330">
        <v>43383</v>
      </c>
      <c r="AO59" s="331">
        <v>26.3</v>
      </c>
      <c r="AP59" s="332">
        <v>57604</v>
      </c>
      <c r="AQ59" s="333">
        <v>34.299999999999997</v>
      </c>
      <c r="AR59" s="334">
        <v>-8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4683977</v>
      </c>
      <c r="AN60" s="338">
        <v>28151</v>
      </c>
      <c r="AO60" s="339">
        <v>78.5</v>
      </c>
      <c r="AP60" s="340">
        <v>25635</v>
      </c>
      <c r="AQ60" s="341">
        <v>21.9</v>
      </c>
      <c r="AR60" s="342">
        <v>56.6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7966070</v>
      </c>
      <c r="AN61" s="345">
        <v>46675</v>
      </c>
      <c r="AO61" s="346">
        <v>-4.4000000000000004</v>
      </c>
      <c r="AP61" s="347">
        <v>50029</v>
      </c>
      <c r="AQ61" s="348">
        <v>5.8</v>
      </c>
      <c r="AR61" s="334">
        <v>-10.199999999999999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3565399</v>
      </c>
      <c r="AN62" s="338">
        <v>20933</v>
      </c>
      <c r="AO62" s="339">
        <v>3.5</v>
      </c>
      <c r="AP62" s="340">
        <v>23865</v>
      </c>
      <c r="AQ62" s="341">
        <v>-1.3</v>
      </c>
      <c r="AR62" s="342">
        <v>4.8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eDMxLqv/vpn7LbdX5K/TPqXJO1Yp+/up8tBWqxpyAueKmXqCZchM+HcWUia2J4jga08H/7kW2506cff6Y96A==" saltValue="45/PxZQZ1xcHGIm954sN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row r="120" spans="125:125" ht="13.5" hidden="1" customHeight="1" x14ac:dyDescent="0.15"/>
    <row r="121" spans="125:125" ht="13.5" hidden="1" customHeight="1" x14ac:dyDescent="0.15">
      <c r="DU121" s="255"/>
    </row>
  </sheetData>
  <sheetProtection algorithmName="SHA-512" hashValue="TLNGLSjdsyIFM8h1MKxHVifaqiQfdtZpYIfHDIsWLzuYjeCZg3LRQ6E6ciTDWCbBz3oJs5nM3aoQsbbRflIirw==" saltValue="hXxe/MqGmOMzP25jj3Vzk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562</v>
      </c>
    </row>
  </sheetData>
  <sheetProtection algorithmName="SHA-512" hashValue="hzChq0E9f+GwDnUIwSOp1qs6uL2R4Ngasezhzs0FAOGYjauYGnxnkh14LUj3mVoPJZjalOrfjzFZHwVeqKaFHg==" saltValue="Gjoa+QGA6bR3uUqb3RHBO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3" t="s">
        <v>3</v>
      </c>
      <c r="D47" s="1203"/>
      <c r="E47" s="1204"/>
      <c r="F47" s="11">
        <v>7.29</v>
      </c>
      <c r="G47" s="12">
        <v>6.92</v>
      </c>
      <c r="H47" s="12">
        <v>7.39</v>
      </c>
      <c r="I47" s="12">
        <v>6.1</v>
      </c>
      <c r="J47" s="13">
        <v>6.65</v>
      </c>
    </row>
    <row r="48" spans="2:10" ht="57.75" customHeight="1" x14ac:dyDescent="0.15">
      <c r="B48" s="14"/>
      <c r="C48" s="1205" t="s">
        <v>4</v>
      </c>
      <c r="D48" s="1205"/>
      <c r="E48" s="1206"/>
      <c r="F48" s="15">
        <v>1.24</v>
      </c>
      <c r="G48" s="16">
        <v>1.29</v>
      </c>
      <c r="H48" s="16">
        <v>1.27</v>
      </c>
      <c r="I48" s="16">
        <v>0.99</v>
      </c>
      <c r="J48" s="17">
        <v>3</v>
      </c>
    </row>
    <row r="49" spans="2:10" ht="57.75" customHeight="1" thickBot="1" x14ac:dyDescent="0.2">
      <c r="B49" s="18"/>
      <c r="C49" s="1207" t="s">
        <v>5</v>
      </c>
      <c r="D49" s="1207"/>
      <c r="E49" s="1208"/>
      <c r="F49" s="19" t="s">
        <v>568</v>
      </c>
      <c r="G49" s="20" t="s">
        <v>569</v>
      </c>
      <c r="H49" s="20">
        <v>0.4</v>
      </c>
      <c r="I49" s="20" t="s">
        <v>570</v>
      </c>
      <c r="J49" s="21">
        <v>2.81</v>
      </c>
    </row>
    <row r="50" spans="2:10" x14ac:dyDescent="0.15"/>
  </sheetData>
  <sheetProtection algorithmName="SHA-512" hashValue="wLjQLS5fOxky35zYVX7rrUKdaMlCRigam/uTJ+uzm9mbFCmlqBNVC9E1OlP2NwNHKPp0HIMXxaP3vNQGuT3oXw==" saltValue="3PcpAmc4ZFO8mT3L2uW6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drawing r:id="rId1"/>
</worksheet>
</file>